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gti\Desktop\PLANILHAS DCJE\Planilhas Site\"/>
    </mc:Choice>
  </mc:AlternateContent>
  <xr:revisionPtr revIDLastSave="0" documentId="13_ncr:1_{25E19325-3FE5-4945-883C-78D341F35A6F}" xr6:coauthVersionLast="47" xr6:coauthVersionMax="47" xr10:uidLastSave="{00000000-0000-0000-0000-000000000000}"/>
  <bookViews>
    <workbookView xWindow="0" yWindow="0" windowWidth="25800" windowHeight="20880" xr2:uid="{F88D59D6-4170-48A2-A179-594007BC5BD6}"/>
  </bookViews>
  <sheets>
    <sheet name="Simulador de Custas" sheetId="1" r:id="rId1"/>
    <sheet name="Anex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G10" i="2"/>
  <c r="G18" i="1"/>
  <c r="H18" i="1" s="1"/>
</calcChain>
</file>

<file path=xl/sharedStrings.xml><?xml version="1.0" encoding="utf-8"?>
<sst xmlns="http://schemas.openxmlformats.org/spreadsheetml/2006/main" count="24" uniqueCount="18">
  <si>
    <t>Observações</t>
  </si>
  <si>
    <t>Competência:</t>
  </si>
  <si>
    <t>Ano:</t>
  </si>
  <si>
    <t>Cumprimento de Sentença</t>
  </si>
  <si>
    <t>Descrição</t>
  </si>
  <si>
    <t>Base de cálculo ou valor</t>
  </si>
  <si>
    <t>Valor mínimo</t>
  </si>
  <si>
    <t>Valor máximo</t>
  </si>
  <si>
    <t>Ação Cível em Geral</t>
  </si>
  <si>
    <t>TSJ:</t>
  </si>
  <si>
    <r>
      <t xml:space="preserve">1. Esta planilha foi disponibilizada pela Divisão de Contadoria Judicial Estadual para possibilitar que os interessados simulem o </t>
    </r>
    <r>
      <rPr>
        <b/>
        <sz val="11"/>
        <color theme="1"/>
        <rFont val="Aptos Narrow"/>
        <family val="2"/>
        <scheme val="minor"/>
      </rPr>
      <t>valor aproximado</t>
    </r>
    <r>
      <rPr>
        <sz val="11"/>
        <color theme="1"/>
        <rFont val="Aptos Narrow"/>
        <family val="2"/>
        <scheme val="minor"/>
      </rPr>
      <t xml:space="preserve"> da Taxa de Serviços Judiciais (TSJ) a pagar nas </t>
    </r>
    <r>
      <rPr>
        <b/>
        <sz val="11"/>
        <color theme="1"/>
        <rFont val="Aptos Narrow"/>
        <family val="2"/>
        <scheme val="minor"/>
      </rPr>
      <t>Ações Cíveis em geral </t>
    </r>
    <r>
      <rPr>
        <sz val="11"/>
        <color theme="1"/>
        <rFont val="Aptos Narrow"/>
        <family val="2"/>
        <scheme val="minor"/>
      </rPr>
      <t>e nos </t>
    </r>
    <r>
      <rPr>
        <b/>
        <sz val="11"/>
        <color theme="1"/>
        <rFont val="Aptos Narrow"/>
        <family val="2"/>
        <scheme val="minor"/>
      </rPr>
      <t>Cumprimentos de Sentença.</t>
    </r>
  </si>
  <si>
    <r>
      <t xml:space="preserve">2. </t>
    </r>
    <r>
      <rPr>
        <b/>
        <sz val="11"/>
        <color theme="1"/>
        <rFont val="Aptos Narrow"/>
        <family val="2"/>
        <scheme val="minor"/>
      </rPr>
      <t>Ações Cíveis em geral:</t>
    </r>
    <r>
      <rPr>
        <sz val="11"/>
        <color theme="1"/>
        <rFont val="Aptos Narrow"/>
        <family val="2"/>
        <scheme val="minor"/>
      </rPr>
      <t xml:space="preserve"> 2,8% sobre o valor da causa, observados os valores mínimo e máximo para o ano selecionado.</t>
    </r>
  </si>
  <si>
    <r>
      <t xml:space="preserve">3. </t>
    </r>
    <r>
      <rPr>
        <b/>
        <sz val="11"/>
        <color theme="1"/>
        <rFont val="Aptos Narrow"/>
        <family val="2"/>
        <scheme val="minor"/>
      </rPr>
      <t>Cumprimento de sentença:</t>
    </r>
    <r>
      <rPr>
        <sz val="11"/>
        <color theme="1"/>
        <rFont val="Aptos Narrow"/>
        <family val="2"/>
        <scheme val="minor"/>
      </rPr>
      <t xml:space="preserve"> 0,5% sobre o valor da condenação, observados os valores mínimo e máximo para o ano selecionado.</t>
    </r>
  </si>
  <si>
    <r>
      <t xml:space="preserve">4. </t>
    </r>
    <r>
      <rPr>
        <b/>
        <sz val="11"/>
        <color theme="1"/>
        <rFont val="Aptos Narrow"/>
        <family val="2"/>
        <scheme val="minor"/>
      </rPr>
      <t>Na impugnação ao cumprimento de sentença</t>
    </r>
    <r>
      <rPr>
        <sz val="11"/>
        <color theme="1"/>
        <rFont val="Aptos Narrow"/>
        <family val="2"/>
        <scheme val="minor"/>
      </rPr>
      <t>, o valor a ser recolhido será proporcional ao valor impugnado, sem prejuízo do pagamento do saldo, ao final.</t>
    </r>
  </si>
  <si>
    <t>6. Além da TSJ, também deverão ser antecipadas as despesas processuais que podem ser ARs ou conduções de oficial de justiça e serão calculados somente no momento do ajuizamento da ação quando o interessado informar os dados necessários à citação.</t>
  </si>
  <si>
    <r>
      <t xml:space="preserve">5. A TSJ das </t>
    </r>
    <r>
      <rPr>
        <b/>
        <sz val="11"/>
        <color theme="1"/>
        <rFont val="Aptos Narrow"/>
        <family val="2"/>
        <scheme val="minor"/>
      </rPr>
      <t xml:space="preserve">ações penais, recursos cíveis e criminais, cartas precatórias, rogatórias, arbitrais e de ordem e instrução e despacho de recurso a tribunal superior </t>
    </r>
    <r>
      <rPr>
        <sz val="11"/>
        <color theme="1"/>
        <rFont val="Aptos Narrow"/>
        <family val="2"/>
        <scheme val="minor"/>
      </rPr>
      <t xml:space="preserve">tem </t>
    </r>
    <r>
      <rPr>
        <b/>
        <sz val="11"/>
        <color theme="1"/>
        <rFont val="Aptos Narrow"/>
        <family val="2"/>
        <scheme val="minor"/>
      </rPr>
      <t>valor fixo</t>
    </r>
    <r>
      <rPr>
        <sz val="11"/>
        <color theme="1"/>
        <rFont val="Aptos Narrow"/>
        <family val="2"/>
        <scheme val="minor"/>
      </rPr>
      <t xml:space="preserve"> e pode ser consultada na tabela de valores vigentes de acordo com o ano através do link: https://www.tjsc.jus.br/web/processo-eletronico-eproc/contadoria-judicial-estadual</t>
    </r>
  </si>
  <si>
    <t>Simulador de Taxa de Serviços Judiciais (TSJ)</t>
  </si>
  <si>
    <t>7.Fundamentação legal: Lei Estadual n. 17.654/2018; Resolução CM n. 3 de 11 de março de 2019; Resolução GP n. 75 de 10 de outubro de 2024, que atualiza os valores da TSJ para 2025; e Resolução GP n. 71 de 8 de outubro de 2025, que atualiza os valores da TSJ para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</si>
</sst>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%\ &quot;sobre o valor da causa&quot;"/>
    <numFmt numFmtId="166" formatCode="0.0%\ &quot;sobre o valor da condenação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6" fontId="0" fillId="0" borderId="1" xfId="0" applyNumberFormat="1" applyBorder="1"/>
    <xf numFmtId="165" fontId="0" fillId="0" borderId="1" xfId="0" applyNumberFormat="1" applyBorder="1" applyAlignment="1">
      <alignment horizontal="center" vertical="center"/>
    </xf>
    <xf numFmtId="8" fontId="0" fillId="0" borderId="0" xfId="0" applyNumberFormat="1"/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3" borderId="0" xfId="0" applyFill="1" applyAlignment="1" applyProtection="1">
      <alignment horizontal="center" vertical="center"/>
      <protection locked="0"/>
    </xf>
    <xf numFmtId="164" fontId="0" fillId="3" borderId="0" xfId="0" applyNumberFormat="1" applyFill="1" applyProtection="1">
      <protection locked="0"/>
    </xf>
    <xf numFmtId="0" fontId="0" fillId="4" borderId="0" xfId="0" applyFill="1"/>
    <xf numFmtId="0" fontId="0" fillId="4" borderId="0" xfId="0" applyFill="1" applyAlignment="1">
      <alignment horizontal="right"/>
    </xf>
    <xf numFmtId="164" fontId="0" fillId="3" borderId="0" xfId="0" applyNumberFormat="1" applyFill="1"/>
    <xf numFmtId="0" fontId="3" fillId="4" borderId="0" xfId="0" applyFont="1" applyFill="1"/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1" fillId="5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I$14" fmlaRange="Anexo!$G$2:$G$4" sel="1" val="0"/>
</file>

<file path=xl/ctrlProps/ctrlProp2.xml><?xml version="1.0" encoding="utf-8"?>
<formControlPr xmlns="http://schemas.microsoft.com/office/spreadsheetml/2009/9/main" objectType="Drop" dropStyle="combo" dx="22" fmlaLink="$G$14" fmlaRange="Anexo!$B$4:$B$5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819150</xdr:colOff>
          <xdr:row>13</xdr:row>
          <xdr:rowOff>0</xdr:rowOff>
        </xdr:from>
        <xdr:to>
          <xdr:col>9</xdr:col>
          <xdr:colOff>114300</xdr:colOff>
          <xdr:row>14</xdr:row>
          <xdr:rowOff>9525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1381125</xdr:colOff>
          <xdr:row>12</xdr:row>
          <xdr:rowOff>180975</xdr:rowOff>
        </xdr:from>
        <xdr:to>
          <xdr:col>7</xdr:col>
          <xdr:colOff>0</xdr:colOff>
          <xdr:row>14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www.tjsc.jus.br/web/processo-eletronico-eproc/contadoria-judicial-estadual" TargetMode="Externa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7055-D88B-4573-B842-957D68D0C926}">
  <dimension ref="B2:R20"/>
  <sheetViews>
    <sheetView showGridLines="0" tabSelected="1" workbookViewId="0">
      <selection activeCell="N21" sqref="N21"/>
    </sheetView>
  </sheetViews>
  <sheetFormatPr defaultRowHeight="15" x14ac:dyDescent="0.25"/>
  <cols>
    <col min="6" max="6" width="20.85546875" customWidth="1"/>
    <col min="7" max="7" width="24.42578125" bestFit="1" customWidth="1"/>
    <col min="8" max="8" width="12.5703125" customWidth="1"/>
    <col min="9" max="9" width="11" customWidth="1"/>
    <col min="10" max="10" width="6.5703125" customWidth="1"/>
  </cols>
  <sheetData>
    <row r="2" spans="2:18" ht="15.75" x14ac:dyDescent="0.25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2:18" ht="28.5" customHeight="1" x14ac:dyDescent="0.25">
      <c r="B3" s="15" t="s">
        <v>10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R3" s="7"/>
    </row>
    <row r="4" spans="2:18" ht="15" customHeight="1" x14ac:dyDescent="0.25">
      <c r="B4" s="15" t="s">
        <v>11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2:18" ht="15" customHeight="1" x14ac:dyDescent="0.25">
      <c r="B5" s="15" t="s">
        <v>12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2:18" ht="33.75" customHeight="1" x14ac:dyDescent="0.25">
      <c r="B6" s="15" t="s">
        <v>13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2:18" ht="44.25" customHeight="1" x14ac:dyDescent="0.25">
      <c r="B7" s="15" t="s">
        <v>15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2:18" ht="30.75" customHeight="1" x14ac:dyDescent="0.25">
      <c r="B8" s="15" t="s">
        <v>14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2:18" ht="38.25" customHeight="1" x14ac:dyDescent="0.25">
      <c r="B9" s="15" t="s">
        <v>17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1" spans="2:18" x14ac:dyDescent="0.25">
      <c r="E11" s="18" t="s">
        <v>16</v>
      </c>
      <c r="F11" s="18"/>
      <c r="G11" s="18"/>
      <c r="H11" s="18"/>
      <c r="I11" s="18"/>
      <c r="J11" s="18"/>
    </row>
    <row r="12" spans="2:18" x14ac:dyDescent="0.25">
      <c r="E12" s="18"/>
      <c r="F12" s="18"/>
      <c r="G12" s="18"/>
      <c r="H12" s="18"/>
      <c r="I12" s="18"/>
      <c r="J12" s="18"/>
    </row>
    <row r="13" spans="2:18" x14ac:dyDescent="0.25">
      <c r="E13" s="11"/>
      <c r="F13" s="11"/>
      <c r="G13" s="11"/>
      <c r="H13" s="11"/>
      <c r="I13" s="11"/>
      <c r="J13" s="11"/>
    </row>
    <row r="14" spans="2:18" x14ac:dyDescent="0.25">
      <c r="E14" s="17" t="s">
        <v>1</v>
      </c>
      <c r="F14" s="17"/>
      <c r="G14" s="9">
        <v>2</v>
      </c>
      <c r="H14" s="12" t="s">
        <v>2</v>
      </c>
      <c r="I14" s="8">
        <v>1</v>
      </c>
      <c r="J14" s="11"/>
    </row>
    <row r="15" spans="2:18" x14ac:dyDescent="0.25">
      <c r="E15" s="11"/>
      <c r="F15" s="11"/>
      <c r="G15" s="11"/>
      <c r="H15" s="11"/>
      <c r="I15" s="11"/>
      <c r="J15" s="11"/>
    </row>
    <row r="16" spans="2:18" x14ac:dyDescent="0.25">
      <c r="E16" s="17" t="str">
        <f>IF($G$14=1,"Valor da Causa:","Valor da Condenação:")</f>
        <v>Valor da Condenação:</v>
      </c>
      <c r="F16" s="17"/>
      <c r="G16" s="10">
        <v>5000000</v>
      </c>
      <c r="H16" s="11"/>
      <c r="I16" s="11"/>
      <c r="J16" s="11"/>
    </row>
    <row r="17" spans="5:10" x14ac:dyDescent="0.25">
      <c r="E17" s="11"/>
      <c r="F17" s="11"/>
      <c r="G17" s="11"/>
      <c r="H17" s="11"/>
      <c r="I17" s="11"/>
      <c r="J17" s="11"/>
    </row>
    <row r="18" spans="5:10" x14ac:dyDescent="0.25">
      <c r="E18" s="17" t="s">
        <v>9</v>
      </c>
      <c r="F18" s="17"/>
      <c r="G18" s="13">
        <f>_xlfn.LET(_xlpm.Cível2024,AND($I$14=1,$G$14=1),_xlpm.Cível2025,AND($I$14=2,$G$14=1),_xlpm.CumprSentença2024,AND($I$14=1,$G$14=2),_xlpm.CumprSentença2025,AND($I$14=2,$G$14=2),
IF(AND(_xlpm.Cível2024,$G$16*Anexo!$C$4&lt;=Anexo!$D$4),Anexo!$D$4,
IF(AND(_xlpm.Cível2024,$G$16*Anexo!C4&gt;Anexo!$E$4),Anexo!$E$4,
IF(AND(_xlpm.Cível2024,$G$16*Anexo!$C$4&gt;Anexo!$D$4),$G$16*Anexo!$C$4,
IF(AND(_xlpm.Cível2024,$G$16*Anexo!$C$4&lt;=Anexo!$E$4),$G$16*Anexo!$C$4,
IF(AND(_xlpm.Cível2025,$G$16*Anexo!$C$9&lt;=Anexo!$D$9),Anexo!$D$9,
IF(AND(_xlpm.Cível2025,$G$16*Anexo!C9&gt;Anexo!$E$9),Anexo!$E$9,
IF(AND(_xlpm.Cível2025,$G$16*Anexo!$C$9&gt;Anexo!$D$9),$G$16*Anexo!$C$9,
IF(AND(_xlpm.Cível2025,$G$16*Anexo!$C$9&lt;=Anexo!$E$9),$G$16*Anexo!$C$9,
IF(AND(_xlpm.CumprSentença2024,$G$16*Anexo!$C$5&lt;=Anexo!$D$5),Anexo!$D$5,
IF(AND(_xlpm.CumprSentença2024,$G$16*Anexo!C5&gt;Anexo!$E$5),Anexo!$E$5,
IF(AND(_xlpm.CumprSentença2024,$G$16*Anexo!$C$5&gt;Anexo!$D$5),$G$16*Anexo!$C$5,
IF(AND(_xlpm.CumprSentença2024,$G$16*Anexo!$C$5&lt;=Anexo!$E$5),$G$16*Anexo!$C$5,
IF(AND(_xlpm.CumprSentença2025,$G$16*Anexo!$C$10&lt;=Anexo!$D$10),Anexo!$D$10,
IF(AND(_xlpm.CumprSentença2025,$G$16*Anexo!$C$10&gt;Anexo!$E$10),Anexo!$E$10,
IF(AND(_xlpm.CumprSentença2025,$G$16*Anexo!C10&gt;Anexo!$D$10),$G$16*Anexo!$C$10,
IF(AND(_xlpm.CumprSentença2025,$G$16*Anexo!$C$10&lt;=Anexo!$E$10),$G$16*Anexo!$C$10,0)))))))))))))))))</f>
        <v>6740.22</v>
      </c>
      <c r="H18" s="14" t="str">
        <f>IF(AND(I14=1,G18=Anexo!D4,OR(G14=1,G14=2)),"Valor Mínimo",IF(AND(G18=Anexo!E4,I14=1,OR(G14=1,G14=2)),"Valor Máximo",IF(AND(I14=2,G18=Anexo!D9,OR(G14=1,G14=2)),"Valor Mínimo",IF(AND(G18=Anexo!E9,I14=2,OR(G14=1,G14=2)),"Valor Máximo",""))))</f>
        <v>Valor Máximo</v>
      </c>
      <c r="I18" s="11"/>
      <c r="J18" s="11"/>
    </row>
    <row r="19" spans="5:10" x14ac:dyDescent="0.25">
      <c r="E19" s="11"/>
      <c r="F19" s="11"/>
      <c r="G19" s="11"/>
      <c r="H19" s="11"/>
      <c r="I19" s="11"/>
      <c r="J19" s="11"/>
    </row>
    <row r="20" spans="5:10" x14ac:dyDescent="0.25">
      <c r="E20" s="11"/>
      <c r="F20" s="11"/>
      <c r="G20" s="11"/>
      <c r="H20" s="11"/>
      <c r="I20" s="11"/>
      <c r="J20" s="11"/>
    </row>
  </sheetData>
  <sheetProtection sheet="1" objects="1" scenarios="1"/>
  <protectedRanges>
    <protectedRange sqref="G16 I14 G14" name="Intervalo1"/>
  </protectedRanges>
  <mergeCells count="12">
    <mergeCell ref="E18:F18"/>
    <mergeCell ref="B6:M6"/>
    <mergeCell ref="B7:M7"/>
    <mergeCell ref="B8:M8"/>
    <mergeCell ref="B9:M9"/>
    <mergeCell ref="E11:J12"/>
    <mergeCell ref="E16:F16"/>
    <mergeCell ref="B5:M5"/>
    <mergeCell ref="B2:M2"/>
    <mergeCell ref="B3:M3"/>
    <mergeCell ref="B4:M4"/>
    <mergeCell ref="E14:F14"/>
  </mergeCells>
  <hyperlinks>
    <hyperlink ref="B7" r:id="rId1" tooltip="https://www.tjsc.jus.br/web/processo-eletronico-eproc/contadoria-judicial-estadual" display="https://www.tjsc.jus.br/web/processo-eletronico-eproc/contadoria-judicial-estadual" xr:uid="{3A7318BD-C5DE-4EE6-971C-925DCD8A6912}"/>
  </hyperlinks>
  <pageMargins left="0.511811024" right="0.511811024" top="0.78740157499999996" bottom="0.78740157499999996" header="0.31496062000000002" footer="0.31496062000000002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>
                  <from>
                    <xdr:col>7</xdr:col>
                    <xdr:colOff>819150</xdr:colOff>
                    <xdr:row>13</xdr:row>
                    <xdr:rowOff>0</xdr:rowOff>
                  </from>
                  <to>
                    <xdr:col>9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5</xdr:col>
                    <xdr:colOff>1381125</xdr:colOff>
                    <xdr:row>12</xdr:row>
                    <xdr:rowOff>180975</xdr:rowOff>
                  </from>
                  <to>
                    <xdr:col>7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A6302-47E8-4B91-9D2D-8E57DE6FD938}">
  <dimension ref="B2:H10"/>
  <sheetViews>
    <sheetView workbookViewId="0">
      <selection activeCell="G10" sqref="G10"/>
    </sheetView>
  </sheetViews>
  <sheetFormatPr defaultRowHeight="15" x14ac:dyDescent="0.25"/>
  <cols>
    <col min="2" max="2" width="24.42578125" bestFit="1" customWidth="1"/>
    <col min="3" max="3" width="31.85546875" bestFit="1" customWidth="1"/>
    <col min="4" max="4" width="13.140625" bestFit="1" customWidth="1"/>
    <col min="5" max="5" width="13.42578125" bestFit="1" customWidth="1"/>
    <col min="7" max="7" width="13.140625" bestFit="1" customWidth="1"/>
    <col min="8" max="8" width="13.42578125" bestFit="1" customWidth="1"/>
  </cols>
  <sheetData>
    <row r="2" spans="2:8" x14ac:dyDescent="0.25">
      <c r="D2" s="19">
        <v>2025</v>
      </c>
      <c r="E2" s="20"/>
      <c r="G2" s="1">
        <v>2025</v>
      </c>
      <c r="H2" s="6"/>
    </row>
    <row r="3" spans="2:8" x14ac:dyDescent="0.25">
      <c r="B3" s="1" t="s">
        <v>4</v>
      </c>
      <c r="C3" s="1" t="s">
        <v>5</v>
      </c>
      <c r="D3" s="1" t="s">
        <v>6</v>
      </c>
      <c r="E3" s="1" t="s">
        <v>7</v>
      </c>
      <c r="G3" s="1">
        <v>2026</v>
      </c>
    </row>
    <row r="4" spans="2:8" x14ac:dyDescent="0.25">
      <c r="B4" s="1" t="s">
        <v>8</v>
      </c>
      <c r="C4" s="5">
        <v>2.8000000000000001E-2</v>
      </c>
      <c r="D4" s="3">
        <v>303.3</v>
      </c>
      <c r="E4" s="3">
        <v>6740.22</v>
      </c>
      <c r="G4" s="1"/>
    </row>
    <row r="5" spans="2:8" x14ac:dyDescent="0.25">
      <c r="B5" s="1" t="s">
        <v>3</v>
      </c>
      <c r="C5" s="4">
        <v>5.0000000000000001E-3</v>
      </c>
      <c r="D5" s="3">
        <v>303.3</v>
      </c>
      <c r="E5" s="3">
        <v>6740.22</v>
      </c>
    </row>
    <row r="6" spans="2:8" x14ac:dyDescent="0.25">
      <c r="D6" s="2"/>
      <c r="E6" s="2"/>
    </row>
    <row r="7" spans="2:8" x14ac:dyDescent="0.25">
      <c r="D7" s="19">
        <v>2026</v>
      </c>
      <c r="E7" s="20"/>
    </row>
    <row r="8" spans="2:8" x14ac:dyDescent="0.25">
      <c r="B8" s="1" t="s">
        <v>4</v>
      </c>
      <c r="C8" s="1" t="s">
        <v>5</v>
      </c>
      <c r="D8" s="1" t="s">
        <v>6</v>
      </c>
      <c r="E8" s="1" t="s">
        <v>7</v>
      </c>
    </row>
    <row r="9" spans="2:8" x14ac:dyDescent="0.25">
      <c r="B9" s="1" t="s">
        <v>8</v>
      </c>
      <c r="C9" s="5">
        <v>2.8000000000000001E-2</v>
      </c>
      <c r="D9" s="3">
        <v>318.63</v>
      </c>
      <c r="E9" s="3">
        <v>7080.89</v>
      </c>
    </row>
    <row r="10" spans="2:8" x14ac:dyDescent="0.25">
      <c r="B10" s="1" t="s">
        <v>3</v>
      </c>
      <c r="C10" s="4">
        <v>5.0000000000000001E-3</v>
      </c>
      <c r="D10" s="3">
        <v>318.63</v>
      </c>
      <c r="E10" s="3">
        <v>7080.89</v>
      </c>
      <c r="G10">
        <f>5000000*C10</f>
        <v>25000</v>
      </c>
    </row>
  </sheetData>
  <sheetProtection sheet="1" objects="1" scenarios="1"/>
  <mergeCells count="2">
    <mergeCell ref="D2:E2"/>
    <mergeCell ref="D7:E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Simulador de Custas</vt:lpstr>
      <vt:lpstr>Anexo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Possamai Maragno</dc:creator>
  <cp:lastModifiedBy>Meg Tiecher Lichak</cp:lastModifiedBy>
  <dcterms:created xsi:type="dcterms:W3CDTF">2024-11-01T20:21:37Z</dcterms:created>
  <dcterms:modified xsi:type="dcterms:W3CDTF">2025-11-21T11:27:17Z</dcterms:modified>
</cp:coreProperties>
</file>