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schilisting\Desktop\dados 2020\"/>
    </mc:Choice>
  </mc:AlternateContent>
  <xr:revisionPtr revIDLastSave="0" documentId="13_ncr:1_{771E7268-0E81-4594-8BD0-C37CB74BD4CA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Resumo" sheetId="7" r:id="rId1"/>
    <sheet name="2016-2019" sheetId="8" r:id="rId2"/>
    <sheet name="2016" sheetId="3" r:id="rId3"/>
    <sheet name="2017" sheetId="4" r:id="rId4"/>
    <sheet name="2018" sheetId="5" r:id="rId5"/>
    <sheet name="2019" sheetId="6" r:id="rId6"/>
  </sheets>
  <definedNames>
    <definedName name="_xlnm._FilterDatabase" localSheetId="1" hidden="1">'2016-2019'!$A$8:$J$72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9" i="8"/>
  <c r="F26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" i="6"/>
  <c r="J26" i="6" s="1"/>
  <c r="B27" i="6" s="1"/>
  <c r="F16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2" i="5"/>
  <c r="J16" i="5" s="1"/>
  <c r="B17" i="5" s="1"/>
  <c r="F21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" i="4"/>
  <c r="J21" i="4" s="1"/>
  <c r="B22" i="4" s="1"/>
  <c r="J3" i="3"/>
  <c r="J7" i="3" s="1"/>
  <c r="B8" i="3" s="1"/>
  <c r="J4" i="3"/>
  <c r="J5" i="3"/>
  <c r="J6" i="3"/>
  <c r="J2" i="3"/>
  <c r="F7" i="3"/>
  <c r="J71" i="8" l="1"/>
  <c r="B72" i="8" s="1"/>
</calcChain>
</file>

<file path=xl/sharedStrings.xml><?xml version="1.0" encoding="utf-8"?>
<sst xmlns="http://schemas.openxmlformats.org/spreadsheetml/2006/main" count="571" uniqueCount="77">
  <si>
    <t>MINDIAS</t>
  </si>
  <si>
    <t>MAXDIAS</t>
  </si>
  <si>
    <t>QTDIAS</t>
  </si>
  <si>
    <t>Lages</t>
  </si>
  <si>
    <t>1ª Vara Criminal</t>
  </si>
  <si>
    <t>Ação Penal de Competência do Júri</t>
  </si>
  <si>
    <t>2018</t>
  </si>
  <si>
    <t>2019</t>
  </si>
  <si>
    <t>Xaxim</t>
  </si>
  <si>
    <t>2ª Vara</t>
  </si>
  <si>
    <t>Garuva</t>
  </si>
  <si>
    <t>Vara Única</t>
  </si>
  <si>
    <t>2017</t>
  </si>
  <si>
    <t>Imaruí</t>
  </si>
  <si>
    <t>Ação Penal - Procedimento Ordinário</t>
  </si>
  <si>
    <t>Laguna</t>
  </si>
  <si>
    <t>Vara Criminal</t>
  </si>
  <si>
    <t>Mondaí</t>
  </si>
  <si>
    <t>2016</t>
  </si>
  <si>
    <t>Armazém</t>
  </si>
  <si>
    <t>Ascurra</t>
  </si>
  <si>
    <t>Capital</t>
  </si>
  <si>
    <t>Vara do Tribunal do Júri</t>
  </si>
  <si>
    <t>Medidas Protetivas de urgência (Lei Maria da Penha) Criminal</t>
  </si>
  <si>
    <t>Juizado de Violência Doméstica contra a Mulher</t>
  </si>
  <si>
    <t>Inquérito Policial</t>
  </si>
  <si>
    <t>Ação Penal - Procedimento Sumário</t>
  </si>
  <si>
    <t>Chapecó</t>
  </si>
  <si>
    <t>Ibirama</t>
  </si>
  <si>
    <t>Palhoça</t>
  </si>
  <si>
    <t>Tijucas</t>
  </si>
  <si>
    <t>Tubarão</t>
  </si>
  <si>
    <t>Capinzal</t>
  </si>
  <si>
    <t>Ipumirim</t>
  </si>
  <si>
    <t>São José</t>
  </si>
  <si>
    <t>Juizado Especial Criminal e de Violência Doméstica</t>
  </si>
  <si>
    <t>Canoinhas</t>
  </si>
  <si>
    <t>Fraiburgo</t>
  </si>
  <si>
    <t>Papanduva</t>
  </si>
  <si>
    <t>Catanduvas</t>
  </si>
  <si>
    <t>Cunha Porã</t>
  </si>
  <si>
    <t>Guaramirim</t>
  </si>
  <si>
    <t>Itapiranga</t>
  </si>
  <si>
    <t>Navegantes</t>
  </si>
  <si>
    <t>Porto Belo</t>
  </si>
  <si>
    <t>Rio do Sul</t>
  </si>
  <si>
    <t>São Carlos</t>
  </si>
  <si>
    <t>Curitibanos</t>
  </si>
  <si>
    <t>Pinhalzinho</t>
  </si>
  <si>
    <t>Porto União</t>
  </si>
  <si>
    <t>Abelardo Luz</t>
  </si>
  <si>
    <t>Rio Negrinho</t>
  </si>
  <si>
    <t>Correia Pinto</t>
  </si>
  <si>
    <t>Santa Cecília</t>
  </si>
  <si>
    <t>Jaraguá do Sul</t>
  </si>
  <si>
    <t>Campo Belo do Sul</t>
  </si>
  <si>
    <t>São Miguel do Oeste</t>
  </si>
  <si>
    <t>São Francisco do Sul</t>
  </si>
  <si>
    <t>Comarca</t>
  </si>
  <si>
    <t>Vara</t>
  </si>
  <si>
    <t>Cód. Classe</t>
  </si>
  <si>
    <t>Classe</t>
  </si>
  <si>
    <t>Ano da Sentença</t>
  </si>
  <si>
    <t>Tribunal de Justiça de Santa Catarina</t>
  </si>
  <si>
    <t>Corregedoria-Geral da Justiça - Divisão Judiciária</t>
  </si>
  <si>
    <t>Relatório de tempo médio da distribuição até a sentença em processos com o assunto 12091 - Feminicídio, independentemente de ser o assunto principal</t>
  </si>
  <si>
    <t>Parâmetro: processos que tenham o assunto 12091, retroagindo da sentença (exceto a de pronúncia) até a distribuição</t>
  </si>
  <si>
    <t>Fonte: SAJ/PG - Extraído em: 11.02.2020</t>
  </si>
  <si>
    <t>Quantidade de processos Julgados</t>
  </si>
  <si>
    <t>Média Ponderada</t>
  </si>
  <si>
    <t>Total:</t>
  </si>
  <si>
    <t>Média Ponderada Geral:</t>
  </si>
  <si>
    <t>Média ponderada = SOMA (QTDIAS * Quantidade de processos julgados)/SOMA da Quantidade de processos julgados</t>
  </si>
  <si>
    <t>Ano</t>
  </si>
  <si>
    <t>Média</t>
  </si>
  <si>
    <t>Quantidade de Processos Julgados</t>
  </si>
  <si>
    <t>2016 - 2019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</si>
</sst>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horizontal="right"/>
    </xf>
    <xf numFmtId="0" fontId="3" fillId="3" borderId="0" xfId="0" applyFont="1" applyFill="1"/>
    <xf numFmtId="1" fontId="1" fillId="0" borderId="1" xfId="0" applyNumberFormat="1" applyFont="1" applyBorder="1"/>
    <xf numFmtId="0" fontId="4" fillId="2" borderId="0" xfId="0" applyFont="1" applyFill="1"/>
    <xf numFmtId="1" fontId="4" fillId="2" borderId="0" xfId="0" applyNumberFormat="1" applyFont="1" applyFill="1"/>
    <xf numFmtId="1" fontId="4" fillId="3" borderId="0" xfId="0" applyNumberFormat="1" applyFont="1" applyFill="1"/>
    <xf numFmtId="0" fontId="4" fillId="3" borderId="0" xfId="0" applyFont="1" applyFill="1"/>
    <xf numFmtId="0" fontId="3" fillId="2" borderId="0" xfId="0" applyFont="1" applyFill="1"/>
    <xf numFmtId="0" fontId="3" fillId="4" borderId="2" xfId="0" applyFont="1" applyFill="1" applyBorder="1"/>
    <xf numFmtId="0" fontId="3" fillId="4" borderId="0" xfId="0" applyFont="1" applyFill="1"/>
    <xf numFmtId="1" fontId="3" fillId="4" borderId="0" xfId="0" applyNumberFormat="1" applyFont="1" applyFill="1"/>
    <xf numFmtId="0" fontId="3" fillId="5" borderId="0" xfId="0" applyFont="1" applyFill="1"/>
    <xf numFmtId="1" fontId="3" fillId="5" borderId="0" xfId="0" applyNumberFormat="1" applyFont="1" applyFill="1"/>
    <xf numFmtId="0" fontId="3" fillId="0" borderId="1" xfId="0" applyFont="1" applyBorder="1"/>
    <xf numFmtId="3" fontId="1" fillId="0" borderId="1" xfId="0" applyNumberFormat="1" applyFont="1" applyBorder="1"/>
    <xf numFmtId="0" fontId="3" fillId="3" borderId="0" xfId="0" applyFont="1" applyFill="1" applyAlignment="1">
      <alignment horizontal="left" wrapText="1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1" fontId="3" fillId="4" borderId="1" xfId="0" applyNumberFormat="1" applyFont="1" applyFill="1" applyBorder="1"/>
    <xf numFmtId="3" fontId="3" fillId="4" borderId="1" xfId="0" applyNumberFormat="1" applyFont="1" applyFill="1" applyBorder="1"/>
    <xf numFmtId="0" fontId="0" fillId="3" borderId="0" xfId="0" applyFill="1"/>
    <xf numFmtId="0" fontId="3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C21" sqref="C21"/>
    </sheetView>
  </sheetViews>
  <sheetFormatPr defaultRowHeight="15" x14ac:dyDescent="0.25"/>
  <cols>
    <col min="1" max="1" width="17.42578125" customWidth="1"/>
    <col min="2" max="2" width="20.7109375" customWidth="1"/>
    <col min="3" max="3" width="26.28515625" customWidth="1"/>
    <col min="4" max="4" width="28.28515625" customWidth="1"/>
  </cols>
  <sheetData>
    <row r="1" spans="1:4" s="1" customFormat="1" ht="12.75" x14ac:dyDescent="0.2">
      <c r="A1" s="7" t="s">
        <v>63</v>
      </c>
      <c r="B1" s="7"/>
      <c r="C1" s="7"/>
      <c r="D1" s="7"/>
    </row>
    <row r="2" spans="1:4" s="1" customFormat="1" ht="12.75" x14ac:dyDescent="0.2">
      <c r="A2" s="7" t="s">
        <v>64</v>
      </c>
      <c r="B2" s="7"/>
      <c r="C2" s="7"/>
      <c r="D2" s="7"/>
    </row>
    <row r="3" spans="1:4" s="1" customFormat="1" ht="12.75" x14ac:dyDescent="0.2">
      <c r="A3" s="7"/>
      <c r="B3" s="7"/>
      <c r="C3" s="7"/>
      <c r="D3" s="7"/>
    </row>
    <row r="4" spans="1:4" s="1" customFormat="1" ht="12.75" customHeight="1" x14ac:dyDescent="0.2">
      <c r="A4" s="27" t="s">
        <v>65</v>
      </c>
      <c r="B4" s="27"/>
      <c r="C4" s="27"/>
      <c r="D4" s="27"/>
    </row>
    <row r="5" spans="1:4" s="1" customFormat="1" ht="12.75" x14ac:dyDescent="0.2">
      <c r="A5" s="27"/>
      <c r="B5" s="27"/>
      <c r="C5" s="27"/>
      <c r="D5" s="27"/>
    </row>
    <row r="6" spans="1:4" s="1" customFormat="1" ht="12.75" x14ac:dyDescent="0.2">
      <c r="A6" s="21"/>
      <c r="B6" s="21"/>
      <c r="C6" s="21"/>
      <c r="D6" s="21"/>
    </row>
    <row r="7" spans="1:4" s="1" customFormat="1" ht="12.75" x14ac:dyDescent="0.2">
      <c r="A7" s="7" t="s">
        <v>66</v>
      </c>
      <c r="B7" s="7"/>
      <c r="C7" s="7"/>
      <c r="D7" s="7"/>
    </row>
    <row r="8" spans="1:4" s="1" customFormat="1" ht="12.75" x14ac:dyDescent="0.2">
      <c r="A8" s="7"/>
      <c r="B8" s="7"/>
      <c r="C8" s="7"/>
      <c r="D8" s="7"/>
    </row>
    <row r="9" spans="1:4" x14ac:dyDescent="0.25">
      <c r="A9" s="7" t="s">
        <v>72</v>
      </c>
      <c r="B9" s="7"/>
      <c r="C9" s="7"/>
      <c r="D9" s="7"/>
    </row>
    <row r="10" spans="1:4" s="1" customFormat="1" ht="12.75" x14ac:dyDescent="0.2">
      <c r="A10" s="7"/>
      <c r="B10" s="7"/>
      <c r="C10" s="7"/>
      <c r="D10" s="7"/>
    </row>
    <row r="11" spans="1:4" ht="21" customHeight="1" x14ac:dyDescent="0.25">
      <c r="A11" s="4" t="s">
        <v>73</v>
      </c>
      <c r="B11" s="4" t="s">
        <v>74</v>
      </c>
      <c r="C11" s="4" t="s">
        <v>69</v>
      </c>
      <c r="D11" s="4" t="s">
        <v>75</v>
      </c>
    </row>
    <row r="12" spans="1:4" x14ac:dyDescent="0.25">
      <c r="A12" s="19">
        <v>2016</v>
      </c>
      <c r="B12" s="2">
        <v>315</v>
      </c>
      <c r="C12" s="2">
        <v>308</v>
      </c>
      <c r="D12" s="2">
        <v>6</v>
      </c>
    </row>
    <row r="13" spans="1:4" x14ac:dyDescent="0.25">
      <c r="A13" s="19">
        <v>2017</v>
      </c>
      <c r="B13" s="2">
        <v>309</v>
      </c>
      <c r="C13" s="2">
        <v>291</v>
      </c>
      <c r="D13" s="2">
        <v>21</v>
      </c>
    </row>
    <row r="14" spans="1:4" x14ac:dyDescent="0.25">
      <c r="A14" s="19">
        <v>2018</v>
      </c>
      <c r="B14" s="2">
        <v>321</v>
      </c>
      <c r="C14" s="2">
        <v>336</v>
      </c>
      <c r="D14" s="2">
        <v>18</v>
      </c>
    </row>
    <row r="15" spans="1:4" x14ac:dyDescent="0.25">
      <c r="A15" s="19">
        <v>2019</v>
      </c>
      <c r="B15" s="2">
        <v>512</v>
      </c>
      <c r="C15" s="2">
        <v>475</v>
      </c>
      <c r="D15" s="20">
        <v>31</v>
      </c>
    </row>
    <row r="16" spans="1:4" x14ac:dyDescent="0.25">
      <c r="A16" s="22" t="s">
        <v>76</v>
      </c>
      <c r="B16" s="23">
        <v>390</v>
      </c>
      <c r="C16" s="24">
        <v>378</v>
      </c>
      <c r="D16" s="25">
        <v>76</v>
      </c>
    </row>
  </sheetData>
  <mergeCells count="1">
    <mergeCell ref="A4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workbookViewId="0">
      <selection activeCell="B21" sqref="B21"/>
    </sheetView>
  </sheetViews>
  <sheetFormatPr defaultRowHeight="15" x14ac:dyDescent="0.25"/>
  <cols>
    <col min="1" max="1" width="23.140625" customWidth="1"/>
    <col min="2" max="2" width="20.85546875" customWidth="1"/>
    <col min="4" max="4" width="35.85546875" customWidth="1"/>
    <col min="6" max="6" width="10.42578125" customWidth="1"/>
  </cols>
  <sheetData>
    <row r="1" spans="1:10" x14ac:dyDescent="0.25">
      <c r="A1" s="7" t="s">
        <v>63</v>
      </c>
      <c r="B1" s="7"/>
      <c r="C1" s="7"/>
      <c r="D1" s="7"/>
      <c r="E1" s="7"/>
      <c r="F1" s="7"/>
      <c r="G1" s="7"/>
      <c r="H1" s="7"/>
      <c r="I1" s="7"/>
      <c r="J1" s="26"/>
    </row>
    <row r="2" spans="1:10" x14ac:dyDescent="0.25">
      <c r="A2" s="7" t="s">
        <v>64</v>
      </c>
      <c r="B2" s="7"/>
      <c r="C2" s="7"/>
      <c r="D2" s="7"/>
      <c r="E2" s="7"/>
      <c r="F2" s="7"/>
      <c r="G2" s="7"/>
      <c r="H2" s="7"/>
      <c r="I2" s="7"/>
      <c r="J2" s="26"/>
    </row>
    <row r="3" spans="1:10" x14ac:dyDescent="0.25">
      <c r="A3" s="7" t="s">
        <v>65</v>
      </c>
      <c r="B3" s="7"/>
      <c r="C3" s="7"/>
      <c r="D3" s="7"/>
      <c r="E3" s="7"/>
      <c r="F3" s="7"/>
      <c r="G3" s="7"/>
      <c r="H3" s="7"/>
      <c r="I3" s="7"/>
      <c r="J3" s="26"/>
    </row>
    <row r="4" spans="1:10" x14ac:dyDescent="0.25">
      <c r="A4" s="7"/>
      <c r="B4" s="7"/>
      <c r="C4" s="7"/>
      <c r="D4" s="7"/>
      <c r="E4" s="7"/>
      <c r="F4" s="7"/>
      <c r="G4" s="7"/>
      <c r="H4" s="7"/>
      <c r="I4" s="7"/>
      <c r="J4" s="26"/>
    </row>
    <row r="5" spans="1:10" x14ac:dyDescent="0.25">
      <c r="A5" s="7" t="s">
        <v>66</v>
      </c>
      <c r="B5" s="7"/>
      <c r="C5" s="7"/>
      <c r="D5" s="7"/>
      <c r="E5" s="7"/>
      <c r="F5" s="7"/>
      <c r="G5" s="7"/>
      <c r="H5" s="7"/>
      <c r="I5" s="7"/>
      <c r="J5" s="26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  <c r="J6" s="26"/>
    </row>
    <row r="7" spans="1:10" x14ac:dyDescent="0.25">
      <c r="A7" s="7" t="s">
        <v>67</v>
      </c>
      <c r="B7" s="7"/>
      <c r="C7" s="7"/>
      <c r="D7" s="7"/>
      <c r="E7" s="7"/>
      <c r="F7" s="7"/>
      <c r="G7" s="7"/>
      <c r="H7" s="7"/>
      <c r="I7" s="7"/>
      <c r="J7" s="26"/>
    </row>
    <row r="8" spans="1:10" s="5" customFormat="1" ht="51" x14ac:dyDescent="0.2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68</v>
      </c>
      <c r="G8" s="4" t="s">
        <v>0</v>
      </c>
      <c r="H8" s="4" t="s">
        <v>1</v>
      </c>
      <c r="I8" s="4" t="s">
        <v>2</v>
      </c>
      <c r="J8" s="4" t="s">
        <v>69</v>
      </c>
    </row>
    <row r="9" spans="1:10" s="1" customFormat="1" ht="12.75" x14ac:dyDescent="0.2">
      <c r="A9" s="2" t="s">
        <v>37</v>
      </c>
      <c r="B9" s="2" t="s">
        <v>9</v>
      </c>
      <c r="C9" s="3">
        <v>282</v>
      </c>
      <c r="D9" s="2" t="s">
        <v>5</v>
      </c>
      <c r="E9" s="2" t="s">
        <v>18</v>
      </c>
      <c r="F9" s="3">
        <v>1</v>
      </c>
      <c r="G9" s="6">
        <v>437.62847222222223</v>
      </c>
      <c r="H9" s="6">
        <v>437.62847222222223</v>
      </c>
      <c r="I9" s="6">
        <v>437.62847222222223</v>
      </c>
      <c r="J9" s="8">
        <f>I9*F9</f>
        <v>437.62847222222223</v>
      </c>
    </row>
    <row r="10" spans="1:10" s="1" customFormat="1" ht="12.75" x14ac:dyDescent="0.2">
      <c r="A10" s="2" t="s">
        <v>33</v>
      </c>
      <c r="B10" s="2" t="s">
        <v>11</v>
      </c>
      <c r="C10" s="3">
        <v>282</v>
      </c>
      <c r="D10" s="2" t="s">
        <v>5</v>
      </c>
      <c r="E10" s="2" t="s">
        <v>18</v>
      </c>
      <c r="F10" s="3">
        <v>1</v>
      </c>
      <c r="G10" s="6">
        <v>189.57322916666666</v>
      </c>
      <c r="H10" s="6">
        <v>189.57322916666666</v>
      </c>
      <c r="I10" s="6">
        <v>189.57322916666666</v>
      </c>
      <c r="J10" s="8">
        <f t="shared" ref="J10:J70" si="0">I10*F10</f>
        <v>189.57322916666666</v>
      </c>
    </row>
    <row r="11" spans="1:10" s="1" customFormat="1" ht="12.75" x14ac:dyDescent="0.2">
      <c r="A11" s="2" t="s">
        <v>17</v>
      </c>
      <c r="B11" s="2" t="s">
        <v>11</v>
      </c>
      <c r="C11" s="3">
        <v>282</v>
      </c>
      <c r="D11" s="2" t="s">
        <v>5</v>
      </c>
      <c r="E11" s="2" t="s">
        <v>18</v>
      </c>
      <c r="F11" s="3">
        <v>1</v>
      </c>
      <c r="G11" s="6">
        <v>265.6351736111111</v>
      </c>
      <c r="H11" s="6">
        <v>427.83746527777777</v>
      </c>
      <c r="I11" s="6">
        <v>372.35199074074075</v>
      </c>
      <c r="J11" s="8">
        <f t="shared" si="0"/>
        <v>372.35199074074075</v>
      </c>
    </row>
    <row r="12" spans="1:10" s="1" customFormat="1" ht="12.75" x14ac:dyDescent="0.2">
      <c r="A12" s="2" t="s">
        <v>57</v>
      </c>
      <c r="B12" s="2" t="s">
        <v>16</v>
      </c>
      <c r="C12" s="3">
        <v>282</v>
      </c>
      <c r="D12" s="2" t="s">
        <v>5</v>
      </c>
      <c r="E12" s="2" t="s">
        <v>18</v>
      </c>
      <c r="F12" s="3">
        <v>1</v>
      </c>
      <c r="G12" s="6">
        <v>307.72013888888887</v>
      </c>
      <c r="H12" s="6">
        <v>307.72013888888887</v>
      </c>
      <c r="I12" s="6">
        <v>307.72013888888887</v>
      </c>
      <c r="J12" s="8">
        <f t="shared" si="0"/>
        <v>307.72013888888887</v>
      </c>
    </row>
    <row r="13" spans="1:10" s="1" customFormat="1" ht="12.75" x14ac:dyDescent="0.2">
      <c r="A13" s="2" t="s">
        <v>56</v>
      </c>
      <c r="B13" s="2" t="s">
        <v>16</v>
      </c>
      <c r="C13" s="3">
        <v>282</v>
      </c>
      <c r="D13" s="2" t="s">
        <v>5</v>
      </c>
      <c r="E13" s="2" t="s">
        <v>18</v>
      </c>
      <c r="F13" s="3">
        <v>2</v>
      </c>
      <c r="G13" s="6">
        <v>175.64</v>
      </c>
      <c r="H13" s="6">
        <v>364.70767361111109</v>
      </c>
      <c r="I13" s="6">
        <v>270.17383680555554</v>
      </c>
      <c r="J13" s="8">
        <f t="shared" si="0"/>
        <v>540.34767361111108</v>
      </c>
    </row>
    <row r="14" spans="1:10" s="1" customFormat="1" ht="12.75" x14ac:dyDescent="0.2">
      <c r="A14" s="2" t="s">
        <v>19</v>
      </c>
      <c r="B14" s="2" t="s">
        <v>11</v>
      </c>
      <c r="C14" s="3">
        <v>282</v>
      </c>
      <c r="D14" s="2" t="s">
        <v>5</v>
      </c>
      <c r="E14" s="2" t="s">
        <v>12</v>
      </c>
      <c r="F14" s="3">
        <v>1</v>
      </c>
      <c r="G14" s="6">
        <v>170.6740162037037</v>
      </c>
      <c r="H14" s="6">
        <v>170.6740162037037</v>
      </c>
      <c r="I14" s="6">
        <v>170.6740162037037</v>
      </c>
      <c r="J14" s="8">
        <f t="shared" si="0"/>
        <v>170.6740162037037</v>
      </c>
    </row>
    <row r="15" spans="1:10" s="1" customFormat="1" ht="12.75" x14ac:dyDescent="0.2">
      <c r="A15" s="2" t="s">
        <v>20</v>
      </c>
      <c r="B15" s="2" t="s">
        <v>11</v>
      </c>
      <c r="C15" s="3">
        <v>282</v>
      </c>
      <c r="D15" s="2" t="s">
        <v>5</v>
      </c>
      <c r="E15" s="2" t="s">
        <v>12</v>
      </c>
      <c r="F15" s="3">
        <v>1</v>
      </c>
      <c r="G15" s="6">
        <v>353.71825231481483</v>
      </c>
      <c r="H15" s="6">
        <v>353.71825231481483</v>
      </c>
      <c r="I15" s="6">
        <v>353.71825231481483</v>
      </c>
      <c r="J15" s="8">
        <f t="shared" si="0"/>
        <v>353.71825231481483</v>
      </c>
    </row>
    <row r="16" spans="1:10" s="1" customFormat="1" ht="12.75" x14ac:dyDescent="0.2">
      <c r="A16" s="2" t="s">
        <v>55</v>
      </c>
      <c r="B16" s="2" t="s">
        <v>11</v>
      </c>
      <c r="C16" s="3">
        <v>282</v>
      </c>
      <c r="D16" s="2" t="s">
        <v>5</v>
      </c>
      <c r="E16" s="2" t="s">
        <v>12</v>
      </c>
      <c r="F16" s="3">
        <v>1</v>
      </c>
      <c r="G16" s="6">
        <v>348.59320601851852</v>
      </c>
      <c r="H16" s="6">
        <v>348.59320601851852</v>
      </c>
      <c r="I16" s="6">
        <v>348.59320601851852</v>
      </c>
      <c r="J16" s="8">
        <f t="shared" si="0"/>
        <v>348.59320601851852</v>
      </c>
    </row>
    <row r="17" spans="1:10" s="1" customFormat="1" ht="12.75" x14ac:dyDescent="0.2">
      <c r="A17" s="2" t="s">
        <v>21</v>
      </c>
      <c r="B17" s="2" t="s">
        <v>24</v>
      </c>
      <c r="C17" s="3">
        <v>1268</v>
      </c>
      <c r="D17" s="2" t="s">
        <v>23</v>
      </c>
      <c r="E17" s="2" t="s">
        <v>12</v>
      </c>
      <c r="F17" s="3">
        <v>2</v>
      </c>
      <c r="G17" s="6">
        <v>48.764270833333335</v>
      </c>
      <c r="H17" s="6">
        <v>110.70531250000001</v>
      </c>
      <c r="I17" s="6">
        <v>79.734791666666666</v>
      </c>
      <c r="J17" s="8">
        <f t="shared" si="0"/>
        <v>159.46958333333333</v>
      </c>
    </row>
    <row r="18" spans="1:10" s="1" customFormat="1" ht="12.75" x14ac:dyDescent="0.2">
      <c r="A18" s="2" t="s">
        <v>21</v>
      </c>
      <c r="B18" s="2" t="s">
        <v>24</v>
      </c>
      <c r="C18" s="3">
        <v>10943</v>
      </c>
      <c r="D18" s="2" t="s">
        <v>26</v>
      </c>
      <c r="E18" s="2" t="s">
        <v>12</v>
      </c>
      <c r="F18" s="3">
        <v>1</v>
      </c>
      <c r="G18" s="6">
        <v>140.68961805555554</v>
      </c>
      <c r="H18" s="6">
        <v>140.68961805555554</v>
      </c>
      <c r="I18" s="6">
        <v>140.68961805555554</v>
      </c>
      <c r="J18" s="8">
        <f t="shared" si="0"/>
        <v>140.68961805555554</v>
      </c>
    </row>
    <row r="19" spans="1:10" s="1" customFormat="1" ht="12.75" x14ac:dyDescent="0.2">
      <c r="A19" s="2" t="s">
        <v>39</v>
      </c>
      <c r="B19" s="2" t="s">
        <v>11</v>
      </c>
      <c r="C19" s="3">
        <v>282</v>
      </c>
      <c r="D19" s="2" t="s">
        <v>5</v>
      </c>
      <c r="E19" s="2" t="s">
        <v>12</v>
      </c>
      <c r="F19" s="3">
        <v>1</v>
      </c>
      <c r="G19" s="6">
        <v>204.56597222222223</v>
      </c>
      <c r="H19" s="6">
        <v>204.56597222222223</v>
      </c>
      <c r="I19" s="6">
        <v>204.56597222222223</v>
      </c>
      <c r="J19" s="8">
        <f t="shared" si="0"/>
        <v>204.56597222222223</v>
      </c>
    </row>
    <row r="20" spans="1:10" s="1" customFormat="1" ht="12.75" x14ac:dyDescent="0.2">
      <c r="A20" s="2" t="s">
        <v>47</v>
      </c>
      <c r="B20" s="2" t="s">
        <v>16</v>
      </c>
      <c r="C20" s="3">
        <v>282</v>
      </c>
      <c r="D20" s="2" t="s">
        <v>5</v>
      </c>
      <c r="E20" s="2" t="s">
        <v>12</v>
      </c>
      <c r="F20" s="3">
        <v>1</v>
      </c>
      <c r="G20" s="6">
        <v>141.7741087962963</v>
      </c>
      <c r="H20" s="6">
        <v>141.7741087962963</v>
      </c>
      <c r="I20" s="6">
        <v>141.7741087962963</v>
      </c>
      <c r="J20" s="8">
        <f t="shared" si="0"/>
        <v>141.7741087962963</v>
      </c>
    </row>
    <row r="21" spans="1:10" s="1" customFormat="1" ht="12.75" x14ac:dyDescent="0.2">
      <c r="A21" s="2" t="s">
        <v>10</v>
      </c>
      <c r="B21" s="2" t="s">
        <v>11</v>
      </c>
      <c r="C21" s="3">
        <v>282</v>
      </c>
      <c r="D21" s="2" t="s">
        <v>5</v>
      </c>
      <c r="E21" s="2" t="s">
        <v>12</v>
      </c>
      <c r="F21" s="3">
        <v>1</v>
      </c>
      <c r="G21" s="6">
        <v>517.78883101851852</v>
      </c>
      <c r="H21" s="6">
        <v>517.78883101851852</v>
      </c>
      <c r="I21" s="6">
        <v>517.78883101851852</v>
      </c>
      <c r="J21" s="8">
        <f t="shared" si="0"/>
        <v>517.78883101851852</v>
      </c>
    </row>
    <row r="22" spans="1:10" s="1" customFormat="1" ht="12.75" x14ac:dyDescent="0.2">
      <c r="A22" s="2" t="s">
        <v>41</v>
      </c>
      <c r="B22" s="2" t="s">
        <v>9</v>
      </c>
      <c r="C22" s="3">
        <v>282</v>
      </c>
      <c r="D22" s="2" t="s">
        <v>5</v>
      </c>
      <c r="E22" s="2" t="s">
        <v>12</v>
      </c>
      <c r="F22" s="3">
        <v>1</v>
      </c>
      <c r="G22" s="6">
        <v>305.71241898148151</v>
      </c>
      <c r="H22" s="6">
        <v>305.71241898148151</v>
      </c>
      <c r="I22" s="6">
        <v>305.71241898148151</v>
      </c>
      <c r="J22" s="8">
        <f t="shared" si="0"/>
        <v>305.71241898148151</v>
      </c>
    </row>
    <row r="23" spans="1:10" s="1" customFormat="1" ht="12.75" x14ac:dyDescent="0.2">
      <c r="A23" s="2" t="s">
        <v>13</v>
      </c>
      <c r="B23" s="2" t="s">
        <v>11</v>
      </c>
      <c r="C23" s="3">
        <v>283</v>
      </c>
      <c r="D23" s="2" t="s">
        <v>14</v>
      </c>
      <c r="E23" s="2" t="s">
        <v>12</v>
      </c>
      <c r="F23" s="3">
        <v>1</v>
      </c>
      <c r="G23" s="6">
        <v>679.41736111111106</v>
      </c>
      <c r="H23" s="6">
        <v>679.41736111111106</v>
      </c>
      <c r="I23" s="6">
        <v>679.41736111111106</v>
      </c>
      <c r="J23" s="8">
        <f t="shared" si="0"/>
        <v>679.41736111111106</v>
      </c>
    </row>
    <row r="24" spans="1:10" s="1" customFormat="1" ht="12.75" x14ac:dyDescent="0.2">
      <c r="A24" s="2" t="s">
        <v>42</v>
      </c>
      <c r="B24" s="2" t="s">
        <v>11</v>
      </c>
      <c r="C24" s="3">
        <v>282</v>
      </c>
      <c r="D24" s="2" t="s">
        <v>5</v>
      </c>
      <c r="E24" s="2" t="s">
        <v>12</v>
      </c>
      <c r="F24" s="3">
        <v>1</v>
      </c>
      <c r="G24" s="6">
        <v>245.7040162037037</v>
      </c>
      <c r="H24" s="6">
        <v>245.7040162037037</v>
      </c>
      <c r="I24" s="6">
        <v>245.7040162037037</v>
      </c>
      <c r="J24" s="8">
        <f t="shared" si="0"/>
        <v>245.7040162037037</v>
      </c>
    </row>
    <row r="25" spans="1:10" s="1" customFormat="1" ht="12.75" x14ac:dyDescent="0.2">
      <c r="A25" s="2" t="s">
        <v>15</v>
      </c>
      <c r="B25" s="2" t="s">
        <v>16</v>
      </c>
      <c r="C25" s="3">
        <v>282</v>
      </c>
      <c r="D25" s="2" t="s">
        <v>5</v>
      </c>
      <c r="E25" s="2" t="s">
        <v>12</v>
      </c>
      <c r="F25" s="3">
        <v>1</v>
      </c>
      <c r="G25" s="6">
        <v>275.77096064814816</v>
      </c>
      <c r="H25" s="6">
        <v>275.77096064814816</v>
      </c>
      <c r="I25" s="6">
        <v>275.77096064814816</v>
      </c>
      <c r="J25" s="8">
        <f t="shared" si="0"/>
        <v>275.77096064814816</v>
      </c>
    </row>
    <row r="26" spans="1:10" s="1" customFormat="1" ht="12.75" x14ac:dyDescent="0.2">
      <c r="A26" s="2" t="s">
        <v>38</v>
      </c>
      <c r="B26" s="2" t="s">
        <v>11</v>
      </c>
      <c r="C26" s="3">
        <v>282</v>
      </c>
      <c r="D26" s="2" t="s">
        <v>5</v>
      </c>
      <c r="E26" s="2" t="s">
        <v>12</v>
      </c>
      <c r="F26" s="3">
        <v>1</v>
      </c>
      <c r="G26" s="6">
        <v>154.78979166666667</v>
      </c>
      <c r="H26" s="6">
        <v>154.78979166666667</v>
      </c>
      <c r="I26" s="6">
        <v>154.78979166666667</v>
      </c>
      <c r="J26" s="8">
        <f t="shared" si="0"/>
        <v>154.78979166666667</v>
      </c>
    </row>
    <row r="27" spans="1:10" s="1" customFormat="1" ht="12.75" x14ac:dyDescent="0.2">
      <c r="A27" s="2" t="s">
        <v>48</v>
      </c>
      <c r="B27" s="2" t="s">
        <v>11</v>
      </c>
      <c r="C27" s="3">
        <v>282</v>
      </c>
      <c r="D27" s="2" t="s">
        <v>5</v>
      </c>
      <c r="E27" s="2" t="s">
        <v>12</v>
      </c>
      <c r="F27" s="3">
        <v>1</v>
      </c>
      <c r="G27" s="6">
        <v>319.86133101851851</v>
      </c>
      <c r="H27" s="6">
        <v>322.72777777777776</v>
      </c>
      <c r="I27" s="6">
        <v>321.77203703703702</v>
      </c>
      <c r="J27" s="8">
        <f t="shared" si="0"/>
        <v>321.77203703703702</v>
      </c>
    </row>
    <row r="28" spans="1:10" s="1" customFormat="1" ht="12.75" x14ac:dyDescent="0.2">
      <c r="A28" s="2" t="s">
        <v>51</v>
      </c>
      <c r="B28" s="2" t="s">
        <v>9</v>
      </c>
      <c r="C28" s="3">
        <v>282</v>
      </c>
      <c r="D28" s="2" t="s">
        <v>5</v>
      </c>
      <c r="E28" s="2" t="s">
        <v>12</v>
      </c>
      <c r="F28" s="3">
        <v>1</v>
      </c>
      <c r="G28" s="6">
        <v>392.54577546296298</v>
      </c>
      <c r="H28" s="6">
        <v>392.54577546296298</v>
      </c>
      <c r="I28" s="6">
        <v>392.54577546296298</v>
      </c>
      <c r="J28" s="8">
        <f t="shared" si="0"/>
        <v>392.54577546296298</v>
      </c>
    </row>
    <row r="29" spans="1:10" s="1" customFormat="1" ht="12.75" x14ac:dyDescent="0.2">
      <c r="A29" s="2" t="s">
        <v>46</v>
      </c>
      <c r="B29" s="2" t="s">
        <v>11</v>
      </c>
      <c r="C29" s="3">
        <v>282</v>
      </c>
      <c r="D29" s="2" t="s">
        <v>5</v>
      </c>
      <c r="E29" s="2" t="s">
        <v>12</v>
      </c>
      <c r="F29" s="3">
        <v>1</v>
      </c>
      <c r="G29" s="6">
        <v>308.57638888888891</v>
      </c>
      <c r="H29" s="6">
        <v>308.57638888888891</v>
      </c>
      <c r="I29" s="6">
        <v>308.57638888888891</v>
      </c>
      <c r="J29" s="8">
        <f t="shared" si="0"/>
        <v>308.57638888888891</v>
      </c>
    </row>
    <row r="30" spans="1:10" s="1" customFormat="1" ht="12.75" x14ac:dyDescent="0.2">
      <c r="A30" s="2" t="s">
        <v>56</v>
      </c>
      <c r="B30" s="2" t="s">
        <v>16</v>
      </c>
      <c r="C30" s="3">
        <v>282</v>
      </c>
      <c r="D30" s="2" t="s">
        <v>5</v>
      </c>
      <c r="E30" s="2" t="s">
        <v>12</v>
      </c>
      <c r="F30" s="3">
        <v>2</v>
      </c>
      <c r="G30" s="6">
        <v>148.75068287037038</v>
      </c>
      <c r="H30" s="6">
        <v>186.70674768518518</v>
      </c>
      <c r="I30" s="6">
        <v>167.72871527777778</v>
      </c>
      <c r="J30" s="8">
        <f t="shared" si="0"/>
        <v>335.45743055555556</v>
      </c>
    </row>
    <row r="31" spans="1:10" s="1" customFormat="1" ht="12.75" x14ac:dyDescent="0.2">
      <c r="A31" s="2" t="s">
        <v>30</v>
      </c>
      <c r="B31" s="2" t="s">
        <v>16</v>
      </c>
      <c r="C31" s="3">
        <v>282</v>
      </c>
      <c r="D31" s="2" t="s">
        <v>5</v>
      </c>
      <c r="E31" s="2" t="s">
        <v>12</v>
      </c>
      <c r="F31" s="3">
        <v>1</v>
      </c>
      <c r="G31" s="6">
        <v>407.77850694444442</v>
      </c>
      <c r="H31" s="6">
        <v>407.77850694444442</v>
      </c>
      <c r="I31" s="6">
        <v>407.77850694444442</v>
      </c>
      <c r="J31" s="8">
        <f t="shared" si="0"/>
        <v>407.77850694444442</v>
      </c>
    </row>
    <row r="32" spans="1:10" s="1" customFormat="1" ht="12.75" x14ac:dyDescent="0.2">
      <c r="A32" s="2" t="s">
        <v>30</v>
      </c>
      <c r="B32" s="2" t="s">
        <v>16</v>
      </c>
      <c r="C32" s="3">
        <v>283</v>
      </c>
      <c r="D32" s="2" t="s">
        <v>14</v>
      </c>
      <c r="E32" s="2" t="s">
        <v>12</v>
      </c>
      <c r="F32" s="3">
        <v>1</v>
      </c>
      <c r="G32" s="6">
        <v>648.72090277777772</v>
      </c>
      <c r="H32" s="6">
        <v>648.72090277777772</v>
      </c>
      <c r="I32" s="6">
        <v>648.72090277777772</v>
      </c>
      <c r="J32" s="8">
        <f t="shared" si="0"/>
        <v>648.72090277777772</v>
      </c>
    </row>
    <row r="33" spans="1:10" s="1" customFormat="1" ht="12.75" x14ac:dyDescent="0.2">
      <c r="A33" s="2" t="s">
        <v>50</v>
      </c>
      <c r="B33" s="2" t="s">
        <v>11</v>
      </c>
      <c r="C33" s="3">
        <v>282</v>
      </c>
      <c r="D33" s="2" t="s">
        <v>5</v>
      </c>
      <c r="E33" s="2" t="s">
        <v>6</v>
      </c>
      <c r="F33" s="3">
        <v>1</v>
      </c>
      <c r="G33" s="6">
        <v>364.94685185185187</v>
      </c>
      <c r="H33" s="6">
        <v>364.94685185185187</v>
      </c>
      <c r="I33" s="6">
        <v>364.94685185185187</v>
      </c>
      <c r="J33" s="8">
        <f t="shared" si="0"/>
        <v>364.94685185185187</v>
      </c>
    </row>
    <row r="34" spans="1:10" s="1" customFormat="1" ht="12.75" x14ac:dyDescent="0.2">
      <c r="A34" s="2" t="s">
        <v>55</v>
      </c>
      <c r="B34" s="2" t="s">
        <v>11</v>
      </c>
      <c r="C34" s="3">
        <v>282</v>
      </c>
      <c r="D34" s="2" t="s">
        <v>5</v>
      </c>
      <c r="E34" s="2" t="s">
        <v>6</v>
      </c>
      <c r="F34" s="3">
        <v>1</v>
      </c>
      <c r="G34" s="6">
        <v>167.89439814814816</v>
      </c>
      <c r="H34" s="6">
        <v>167.89439814814816</v>
      </c>
      <c r="I34" s="6">
        <v>167.89439814814816</v>
      </c>
      <c r="J34" s="8">
        <f t="shared" si="0"/>
        <v>167.89439814814816</v>
      </c>
    </row>
    <row r="35" spans="1:10" s="1" customFormat="1" ht="12.75" x14ac:dyDescent="0.2">
      <c r="A35" s="2" t="s">
        <v>36</v>
      </c>
      <c r="B35" s="2" t="s">
        <v>16</v>
      </c>
      <c r="C35" s="3">
        <v>279</v>
      </c>
      <c r="D35" s="2" t="s">
        <v>25</v>
      </c>
      <c r="E35" s="2" t="s">
        <v>6</v>
      </c>
      <c r="F35" s="3">
        <v>1</v>
      </c>
      <c r="G35" s="6">
        <v>114.79059027777778</v>
      </c>
      <c r="H35" s="6">
        <v>114.79059027777778</v>
      </c>
      <c r="I35" s="6">
        <v>114.79059027777778</v>
      </c>
      <c r="J35" s="8">
        <f t="shared" si="0"/>
        <v>114.79059027777778</v>
      </c>
    </row>
    <row r="36" spans="1:10" s="1" customFormat="1" ht="12.75" x14ac:dyDescent="0.2">
      <c r="A36" s="2" t="s">
        <v>32</v>
      </c>
      <c r="B36" s="2" t="s">
        <v>9</v>
      </c>
      <c r="C36" s="3">
        <v>10943</v>
      </c>
      <c r="D36" s="2" t="s">
        <v>26</v>
      </c>
      <c r="E36" s="2" t="s">
        <v>6</v>
      </c>
      <c r="F36" s="3">
        <v>1</v>
      </c>
      <c r="G36" s="6">
        <v>86.669872685185183</v>
      </c>
      <c r="H36" s="6">
        <v>86.669872685185183</v>
      </c>
      <c r="I36" s="6">
        <v>86.669872685185183</v>
      </c>
      <c r="J36" s="8">
        <f t="shared" si="0"/>
        <v>86.669872685185183</v>
      </c>
    </row>
    <row r="37" spans="1:10" s="1" customFormat="1" ht="12.75" x14ac:dyDescent="0.2">
      <c r="A37" s="2" t="s">
        <v>21</v>
      </c>
      <c r="B37" s="2" t="s">
        <v>24</v>
      </c>
      <c r="C37" s="3">
        <v>279</v>
      </c>
      <c r="D37" s="2" t="s">
        <v>25</v>
      </c>
      <c r="E37" s="2" t="s">
        <v>6</v>
      </c>
      <c r="F37" s="3">
        <v>1</v>
      </c>
      <c r="G37" s="6">
        <v>357.60219907407406</v>
      </c>
      <c r="H37" s="6">
        <v>357.60219907407406</v>
      </c>
      <c r="I37" s="6">
        <v>357.60219907407406</v>
      </c>
      <c r="J37" s="8">
        <f t="shared" si="0"/>
        <v>357.60219907407406</v>
      </c>
    </row>
    <row r="38" spans="1:10" s="1" customFormat="1" ht="12.75" x14ac:dyDescent="0.2">
      <c r="A38" s="2" t="s">
        <v>41</v>
      </c>
      <c r="B38" s="2" t="s">
        <v>9</v>
      </c>
      <c r="C38" s="3">
        <v>282</v>
      </c>
      <c r="D38" s="2" t="s">
        <v>5</v>
      </c>
      <c r="E38" s="2" t="s">
        <v>6</v>
      </c>
      <c r="F38" s="3">
        <v>2</v>
      </c>
      <c r="G38" s="6">
        <v>431.66918981481484</v>
      </c>
      <c r="H38" s="6">
        <v>729.58562500000005</v>
      </c>
      <c r="I38" s="6">
        <v>580.62740740740742</v>
      </c>
      <c r="J38" s="8">
        <f t="shared" si="0"/>
        <v>1161.2548148148148</v>
      </c>
    </row>
    <row r="39" spans="1:10" s="1" customFormat="1" ht="12.75" x14ac:dyDescent="0.2">
      <c r="A39" s="2" t="s">
        <v>42</v>
      </c>
      <c r="B39" s="2" t="s">
        <v>11</v>
      </c>
      <c r="C39" s="3">
        <v>282</v>
      </c>
      <c r="D39" s="2" t="s">
        <v>5</v>
      </c>
      <c r="E39" s="2" t="s">
        <v>6</v>
      </c>
      <c r="F39" s="3">
        <v>1</v>
      </c>
      <c r="G39" s="6">
        <v>370.64652777777781</v>
      </c>
      <c r="H39" s="6">
        <v>370.64652777777781</v>
      </c>
      <c r="I39" s="6">
        <v>370.64652777777781</v>
      </c>
      <c r="J39" s="8">
        <f t="shared" si="0"/>
        <v>370.64652777777781</v>
      </c>
    </row>
    <row r="40" spans="1:10" s="1" customFormat="1" ht="12.75" x14ac:dyDescent="0.2">
      <c r="A40" s="2" t="s">
        <v>3</v>
      </c>
      <c r="B40" s="2" t="s">
        <v>4</v>
      </c>
      <c r="C40" s="3">
        <v>282</v>
      </c>
      <c r="D40" s="2" t="s">
        <v>5</v>
      </c>
      <c r="E40" s="2" t="s">
        <v>6</v>
      </c>
      <c r="F40" s="3">
        <v>2</v>
      </c>
      <c r="G40" s="6">
        <v>48.601446759259261</v>
      </c>
      <c r="H40" s="6">
        <v>300.76099537037038</v>
      </c>
      <c r="I40" s="6">
        <v>174.68122106481482</v>
      </c>
      <c r="J40" s="8">
        <f t="shared" si="0"/>
        <v>349.36244212962964</v>
      </c>
    </row>
    <row r="41" spans="1:10" s="1" customFormat="1" ht="12.75" x14ac:dyDescent="0.2">
      <c r="A41" s="2" t="s">
        <v>43</v>
      </c>
      <c r="B41" s="2" t="s">
        <v>16</v>
      </c>
      <c r="C41" s="3">
        <v>282</v>
      </c>
      <c r="D41" s="2" t="s">
        <v>5</v>
      </c>
      <c r="E41" s="2" t="s">
        <v>6</v>
      </c>
      <c r="F41" s="3">
        <v>1</v>
      </c>
      <c r="G41" s="6">
        <v>426.74975694444447</v>
      </c>
      <c r="H41" s="6">
        <v>426.74975694444447</v>
      </c>
      <c r="I41" s="6">
        <v>426.74975694444447</v>
      </c>
      <c r="J41" s="8">
        <f t="shared" si="0"/>
        <v>426.74975694444447</v>
      </c>
    </row>
    <row r="42" spans="1:10" s="1" customFormat="1" ht="12.75" x14ac:dyDescent="0.2">
      <c r="A42" s="2" t="s">
        <v>29</v>
      </c>
      <c r="B42" s="2" t="s">
        <v>4</v>
      </c>
      <c r="C42" s="3">
        <v>282</v>
      </c>
      <c r="D42" s="2" t="s">
        <v>5</v>
      </c>
      <c r="E42" s="2" t="s">
        <v>6</v>
      </c>
      <c r="F42" s="3">
        <v>1</v>
      </c>
      <c r="G42" s="6">
        <v>391.66178240740743</v>
      </c>
      <c r="H42" s="6">
        <v>391.66178240740743</v>
      </c>
      <c r="I42" s="6">
        <v>391.66178240740743</v>
      </c>
      <c r="J42" s="8">
        <f t="shared" si="0"/>
        <v>391.66178240740743</v>
      </c>
    </row>
    <row r="43" spans="1:10" s="1" customFormat="1" ht="12.75" x14ac:dyDescent="0.2">
      <c r="A43" s="2" t="s">
        <v>38</v>
      </c>
      <c r="B43" s="2" t="s">
        <v>11</v>
      </c>
      <c r="C43" s="3">
        <v>282</v>
      </c>
      <c r="D43" s="2" t="s">
        <v>5</v>
      </c>
      <c r="E43" s="2" t="s">
        <v>6</v>
      </c>
      <c r="F43" s="3">
        <v>1</v>
      </c>
      <c r="G43" s="6">
        <v>421.70077546296295</v>
      </c>
      <c r="H43" s="6">
        <v>421.70077546296295</v>
      </c>
      <c r="I43" s="6">
        <v>421.70077546296295</v>
      </c>
      <c r="J43" s="8">
        <f t="shared" si="0"/>
        <v>421.70077546296295</v>
      </c>
    </row>
    <row r="44" spans="1:10" s="1" customFormat="1" ht="12.75" x14ac:dyDescent="0.2">
      <c r="A44" s="2" t="s">
        <v>48</v>
      </c>
      <c r="B44" s="2" t="s">
        <v>11</v>
      </c>
      <c r="C44" s="3">
        <v>282</v>
      </c>
      <c r="D44" s="2" t="s">
        <v>5</v>
      </c>
      <c r="E44" s="2" t="s">
        <v>6</v>
      </c>
      <c r="F44" s="3">
        <v>2</v>
      </c>
      <c r="G44" s="6">
        <v>353.88447916666667</v>
      </c>
      <c r="H44" s="6">
        <v>407.56310185185185</v>
      </c>
      <c r="I44" s="6">
        <v>388.40753858024692</v>
      </c>
      <c r="J44" s="8">
        <f t="shared" si="0"/>
        <v>776.81507716049384</v>
      </c>
    </row>
    <row r="45" spans="1:10" s="1" customFormat="1" ht="12.75" x14ac:dyDescent="0.2">
      <c r="A45" s="2" t="s">
        <v>44</v>
      </c>
      <c r="B45" s="2" t="s">
        <v>9</v>
      </c>
      <c r="C45" s="3">
        <v>282</v>
      </c>
      <c r="D45" s="2" t="s">
        <v>5</v>
      </c>
      <c r="E45" s="2" t="s">
        <v>6</v>
      </c>
      <c r="F45" s="3">
        <v>1</v>
      </c>
      <c r="G45" s="6">
        <v>229.71203703703705</v>
      </c>
      <c r="H45" s="6">
        <v>229.71203703703705</v>
      </c>
      <c r="I45" s="6">
        <v>229.71203703703705</v>
      </c>
      <c r="J45" s="8">
        <f t="shared" si="0"/>
        <v>229.71203703703705</v>
      </c>
    </row>
    <row r="46" spans="1:10" s="1" customFormat="1" ht="12.75" x14ac:dyDescent="0.2">
      <c r="A46" s="2" t="s">
        <v>34</v>
      </c>
      <c r="B46" s="2" t="s">
        <v>35</v>
      </c>
      <c r="C46" s="3">
        <v>283</v>
      </c>
      <c r="D46" s="2" t="s">
        <v>14</v>
      </c>
      <c r="E46" s="2" t="s">
        <v>6</v>
      </c>
      <c r="F46" s="3">
        <v>2</v>
      </c>
      <c r="G46" s="6">
        <v>285.63766203703705</v>
      </c>
      <c r="H46" s="6">
        <v>540.77603009259258</v>
      </c>
      <c r="I46" s="6">
        <v>413.20684606481484</v>
      </c>
      <c r="J46" s="8">
        <f t="shared" si="0"/>
        <v>826.41369212962968</v>
      </c>
    </row>
    <row r="47" spans="1:10" s="1" customFormat="1" ht="12.75" x14ac:dyDescent="0.2">
      <c r="A47" s="2" t="s">
        <v>19</v>
      </c>
      <c r="B47" s="2" t="s">
        <v>11</v>
      </c>
      <c r="C47" s="3">
        <v>282</v>
      </c>
      <c r="D47" s="2" t="s">
        <v>5</v>
      </c>
      <c r="E47" s="2" t="s">
        <v>7</v>
      </c>
      <c r="F47" s="3">
        <v>1</v>
      </c>
      <c r="G47" s="6">
        <v>45.758171296296297</v>
      </c>
      <c r="H47" s="6">
        <v>45.758171296296297</v>
      </c>
      <c r="I47" s="6">
        <v>45.758171296296297</v>
      </c>
      <c r="J47" s="8">
        <f t="shared" si="0"/>
        <v>45.758171296296297</v>
      </c>
    </row>
    <row r="48" spans="1:10" s="1" customFormat="1" ht="12.75" x14ac:dyDescent="0.2">
      <c r="A48" s="2" t="s">
        <v>21</v>
      </c>
      <c r="B48" s="2" t="s">
        <v>22</v>
      </c>
      <c r="C48" s="3">
        <v>282</v>
      </c>
      <c r="D48" s="2" t="s">
        <v>5</v>
      </c>
      <c r="E48" s="2" t="s">
        <v>7</v>
      </c>
      <c r="F48" s="3">
        <v>1</v>
      </c>
      <c r="G48" s="6">
        <v>308.53445601851854</v>
      </c>
      <c r="H48" s="6">
        <v>308.53445601851854</v>
      </c>
      <c r="I48" s="6">
        <v>308.53445601851854</v>
      </c>
      <c r="J48" s="8">
        <f t="shared" si="0"/>
        <v>308.53445601851854</v>
      </c>
    </row>
    <row r="49" spans="1:10" s="1" customFormat="1" ht="12.75" x14ac:dyDescent="0.2">
      <c r="A49" s="2" t="s">
        <v>21</v>
      </c>
      <c r="B49" s="2" t="s">
        <v>22</v>
      </c>
      <c r="C49" s="3">
        <v>1268</v>
      </c>
      <c r="D49" s="2" t="s">
        <v>23</v>
      </c>
      <c r="E49" s="2" t="s">
        <v>7</v>
      </c>
      <c r="F49" s="3">
        <v>3</v>
      </c>
      <c r="G49" s="6">
        <v>50.694652777777776</v>
      </c>
      <c r="H49" s="6">
        <v>261.76898148148149</v>
      </c>
      <c r="I49" s="6">
        <v>121.67471450617283</v>
      </c>
      <c r="J49" s="8">
        <f t="shared" si="0"/>
        <v>365.02414351851849</v>
      </c>
    </row>
    <row r="50" spans="1:10" s="1" customFormat="1" ht="12.75" x14ac:dyDescent="0.2">
      <c r="A50" s="2" t="s">
        <v>27</v>
      </c>
      <c r="B50" s="2" t="s">
        <v>4</v>
      </c>
      <c r="C50" s="3">
        <v>282</v>
      </c>
      <c r="D50" s="2" t="s">
        <v>5</v>
      </c>
      <c r="E50" s="2" t="s">
        <v>7</v>
      </c>
      <c r="F50" s="3">
        <v>1</v>
      </c>
      <c r="G50" s="6">
        <v>876.63055555555559</v>
      </c>
      <c r="H50" s="6">
        <v>876.63055555555559</v>
      </c>
      <c r="I50" s="6">
        <v>876.63055555555559</v>
      </c>
      <c r="J50" s="8">
        <f t="shared" si="0"/>
        <v>876.63055555555559</v>
      </c>
    </row>
    <row r="51" spans="1:10" s="1" customFormat="1" ht="12.75" x14ac:dyDescent="0.2">
      <c r="A51" s="2" t="s">
        <v>52</v>
      </c>
      <c r="B51" s="2" t="s">
        <v>11</v>
      </c>
      <c r="C51" s="3">
        <v>279</v>
      </c>
      <c r="D51" s="2" t="s">
        <v>25</v>
      </c>
      <c r="E51" s="2" t="s">
        <v>7</v>
      </c>
      <c r="F51" s="3">
        <v>1</v>
      </c>
      <c r="G51" s="6">
        <v>52.66828703703704</v>
      </c>
      <c r="H51" s="6">
        <v>52.66828703703704</v>
      </c>
      <c r="I51" s="6">
        <v>52.66828703703704</v>
      </c>
      <c r="J51" s="8">
        <f t="shared" si="0"/>
        <v>52.66828703703704</v>
      </c>
    </row>
    <row r="52" spans="1:10" s="1" customFormat="1" ht="12.75" x14ac:dyDescent="0.2">
      <c r="A52" s="2" t="s">
        <v>40</v>
      </c>
      <c r="B52" s="2" t="s">
        <v>11</v>
      </c>
      <c r="C52" s="3">
        <v>282</v>
      </c>
      <c r="D52" s="2" t="s">
        <v>5</v>
      </c>
      <c r="E52" s="2" t="s">
        <v>7</v>
      </c>
      <c r="F52" s="3">
        <v>1</v>
      </c>
      <c r="G52" s="6">
        <v>729.75508101851847</v>
      </c>
      <c r="H52" s="6">
        <v>729.75508101851847</v>
      </c>
      <c r="I52" s="6">
        <v>729.75508101851847</v>
      </c>
      <c r="J52" s="8">
        <f t="shared" si="0"/>
        <v>729.75508101851847</v>
      </c>
    </row>
    <row r="53" spans="1:10" s="1" customFormat="1" ht="12.75" x14ac:dyDescent="0.2">
      <c r="A53" s="2" t="s">
        <v>47</v>
      </c>
      <c r="B53" s="2" t="s">
        <v>16</v>
      </c>
      <c r="C53" s="3">
        <v>282</v>
      </c>
      <c r="D53" s="2" t="s">
        <v>5</v>
      </c>
      <c r="E53" s="2" t="s">
        <v>7</v>
      </c>
      <c r="F53" s="3">
        <v>1</v>
      </c>
      <c r="G53" s="6">
        <v>631.53975694444443</v>
      </c>
      <c r="H53" s="6">
        <v>631.53975694444443</v>
      </c>
      <c r="I53" s="6">
        <v>631.53975694444443</v>
      </c>
      <c r="J53" s="8">
        <f t="shared" si="0"/>
        <v>631.53975694444443</v>
      </c>
    </row>
    <row r="54" spans="1:10" s="1" customFormat="1" ht="12.75" x14ac:dyDescent="0.2">
      <c r="A54" s="2" t="s">
        <v>37</v>
      </c>
      <c r="B54" s="2" t="s">
        <v>9</v>
      </c>
      <c r="C54" s="3">
        <v>282</v>
      </c>
      <c r="D54" s="2" t="s">
        <v>5</v>
      </c>
      <c r="E54" s="2" t="s">
        <v>7</v>
      </c>
      <c r="F54" s="3">
        <v>1</v>
      </c>
      <c r="G54" s="6">
        <v>3313.7332175925926</v>
      </c>
      <c r="H54" s="6">
        <v>3313.7346643518517</v>
      </c>
      <c r="I54" s="6">
        <v>3313.7339409722222</v>
      </c>
      <c r="J54" s="8">
        <f t="shared" si="0"/>
        <v>3313.7339409722222</v>
      </c>
    </row>
    <row r="55" spans="1:10" s="1" customFormat="1" ht="12.75" x14ac:dyDescent="0.2">
      <c r="A55" s="2" t="s">
        <v>28</v>
      </c>
      <c r="B55" s="2" t="s">
        <v>9</v>
      </c>
      <c r="C55" s="3">
        <v>279</v>
      </c>
      <c r="D55" s="2" t="s">
        <v>25</v>
      </c>
      <c r="E55" s="2" t="s">
        <v>7</v>
      </c>
      <c r="F55" s="3">
        <v>1</v>
      </c>
      <c r="G55" s="6">
        <v>14.746168981481482</v>
      </c>
      <c r="H55" s="6">
        <v>14.746168981481482</v>
      </c>
      <c r="I55" s="6">
        <v>14.746168981481482</v>
      </c>
      <c r="J55" s="8">
        <f t="shared" si="0"/>
        <v>14.746168981481482</v>
      </c>
    </row>
    <row r="56" spans="1:10" s="1" customFormat="1" ht="12.75" x14ac:dyDescent="0.2">
      <c r="A56" s="2" t="s">
        <v>33</v>
      </c>
      <c r="B56" s="2" t="s">
        <v>11</v>
      </c>
      <c r="C56" s="3">
        <v>282</v>
      </c>
      <c r="D56" s="2" t="s">
        <v>5</v>
      </c>
      <c r="E56" s="2" t="s">
        <v>7</v>
      </c>
      <c r="F56" s="3">
        <v>1</v>
      </c>
      <c r="G56" s="6">
        <v>1178.7576157407407</v>
      </c>
      <c r="H56" s="6">
        <v>1178.7593055555556</v>
      </c>
      <c r="I56" s="6">
        <v>1178.7584606481482</v>
      </c>
      <c r="J56" s="8">
        <f t="shared" si="0"/>
        <v>1178.7584606481482</v>
      </c>
    </row>
    <row r="57" spans="1:10" s="1" customFormat="1" ht="12.75" x14ac:dyDescent="0.2">
      <c r="A57" s="2" t="s">
        <v>42</v>
      </c>
      <c r="B57" s="2" t="s">
        <v>11</v>
      </c>
      <c r="C57" s="3">
        <v>282</v>
      </c>
      <c r="D57" s="2" t="s">
        <v>5</v>
      </c>
      <c r="E57" s="2" t="s">
        <v>7</v>
      </c>
      <c r="F57" s="3">
        <v>2</v>
      </c>
      <c r="G57" s="6">
        <v>209.62578703703704</v>
      </c>
      <c r="H57" s="6">
        <v>869.62615740740739</v>
      </c>
      <c r="I57" s="6">
        <v>539.62597222222223</v>
      </c>
      <c r="J57" s="8">
        <f t="shared" si="0"/>
        <v>1079.2519444444445</v>
      </c>
    </row>
    <row r="58" spans="1:10" s="1" customFormat="1" ht="12.75" x14ac:dyDescent="0.2">
      <c r="A58" s="2" t="s">
        <v>54</v>
      </c>
      <c r="B58" s="2" t="s">
        <v>4</v>
      </c>
      <c r="C58" s="3">
        <v>282</v>
      </c>
      <c r="D58" s="2" t="s">
        <v>5</v>
      </c>
      <c r="E58" s="2" t="s">
        <v>7</v>
      </c>
      <c r="F58" s="3">
        <v>5</v>
      </c>
      <c r="G58" s="6">
        <v>261.56878472222223</v>
      </c>
      <c r="H58" s="6">
        <v>568.61998842592595</v>
      </c>
      <c r="I58" s="6">
        <v>415.06618981481483</v>
      </c>
      <c r="J58" s="8">
        <f t="shared" si="0"/>
        <v>2075.3309490740739</v>
      </c>
    </row>
    <row r="59" spans="1:10" s="1" customFormat="1" ht="12.75" x14ac:dyDescent="0.2">
      <c r="A59" s="2" t="s">
        <v>3</v>
      </c>
      <c r="B59" s="2" t="s">
        <v>4</v>
      </c>
      <c r="C59" s="3">
        <v>282</v>
      </c>
      <c r="D59" s="2" t="s">
        <v>5</v>
      </c>
      <c r="E59" s="2" t="s">
        <v>7</v>
      </c>
      <c r="F59" s="3">
        <v>1</v>
      </c>
      <c r="G59" s="6">
        <v>643.78447916666664</v>
      </c>
      <c r="H59" s="6">
        <v>643.78447916666664</v>
      </c>
      <c r="I59" s="6">
        <v>643.78447916666664</v>
      </c>
      <c r="J59" s="8">
        <f t="shared" si="0"/>
        <v>643.78447916666664</v>
      </c>
    </row>
    <row r="60" spans="1:10" s="1" customFormat="1" ht="12.75" x14ac:dyDescent="0.2">
      <c r="A60" s="2" t="s">
        <v>43</v>
      </c>
      <c r="B60" s="2" t="s">
        <v>16</v>
      </c>
      <c r="C60" s="3">
        <v>282</v>
      </c>
      <c r="D60" s="2" t="s">
        <v>5</v>
      </c>
      <c r="E60" s="2" t="s">
        <v>7</v>
      </c>
      <c r="F60" s="3">
        <v>1</v>
      </c>
      <c r="G60" s="6">
        <v>428.64886574074075</v>
      </c>
      <c r="H60" s="6">
        <v>578.78703703703707</v>
      </c>
      <c r="I60" s="6">
        <v>503.71795138888888</v>
      </c>
      <c r="J60" s="8">
        <f t="shared" si="0"/>
        <v>503.71795138888888</v>
      </c>
    </row>
    <row r="61" spans="1:10" s="1" customFormat="1" ht="12.75" x14ac:dyDescent="0.2">
      <c r="A61" s="2" t="s">
        <v>38</v>
      </c>
      <c r="B61" s="2" t="s">
        <v>11</v>
      </c>
      <c r="C61" s="3">
        <v>283</v>
      </c>
      <c r="D61" s="2" t="s">
        <v>14</v>
      </c>
      <c r="E61" s="2" t="s">
        <v>7</v>
      </c>
      <c r="F61" s="3">
        <v>1</v>
      </c>
      <c r="G61" s="6">
        <v>166.76016203703705</v>
      </c>
      <c r="H61" s="6">
        <v>166.76016203703705</v>
      </c>
      <c r="I61" s="6">
        <v>166.76016203703705</v>
      </c>
      <c r="J61" s="8">
        <f t="shared" si="0"/>
        <v>166.76016203703705</v>
      </c>
    </row>
    <row r="62" spans="1:10" s="1" customFormat="1" ht="12.75" x14ac:dyDescent="0.2">
      <c r="A62" s="2" t="s">
        <v>44</v>
      </c>
      <c r="B62" s="2" t="s">
        <v>9</v>
      </c>
      <c r="C62" s="3">
        <v>282</v>
      </c>
      <c r="D62" s="2" t="s">
        <v>5</v>
      </c>
      <c r="E62" s="2" t="s">
        <v>7</v>
      </c>
      <c r="F62" s="3">
        <v>1</v>
      </c>
      <c r="G62" s="6">
        <v>157.57339120370369</v>
      </c>
      <c r="H62" s="6">
        <v>157.57339120370369</v>
      </c>
      <c r="I62" s="6">
        <v>157.57339120370369</v>
      </c>
      <c r="J62" s="8">
        <f t="shared" si="0"/>
        <v>157.57339120370369</v>
      </c>
    </row>
    <row r="63" spans="1:10" s="1" customFormat="1" ht="12.75" x14ac:dyDescent="0.2">
      <c r="A63" s="2" t="s">
        <v>49</v>
      </c>
      <c r="B63" s="2" t="s">
        <v>16</v>
      </c>
      <c r="C63" s="3">
        <v>279</v>
      </c>
      <c r="D63" s="2" t="s">
        <v>25</v>
      </c>
      <c r="E63" s="2" t="s">
        <v>7</v>
      </c>
      <c r="F63" s="3">
        <v>1</v>
      </c>
      <c r="G63" s="6">
        <v>51.549548611111113</v>
      </c>
      <c r="H63" s="6">
        <v>51.549548611111113</v>
      </c>
      <c r="I63" s="6">
        <v>51.549548611111113</v>
      </c>
      <c r="J63" s="8">
        <f t="shared" si="0"/>
        <v>51.549548611111113</v>
      </c>
    </row>
    <row r="64" spans="1:10" s="1" customFormat="1" ht="12.75" x14ac:dyDescent="0.2">
      <c r="A64" s="2" t="s">
        <v>45</v>
      </c>
      <c r="B64" s="2" t="s">
        <v>16</v>
      </c>
      <c r="C64" s="3">
        <v>282</v>
      </c>
      <c r="D64" s="2" t="s">
        <v>5</v>
      </c>
      <c r="E64" s="2" t="s">
        <v>7</v>
      </c>
      <c r="F64" s="3">
        <v>1</v>
      </c>
      <c r="G64" s="6">
        <v>237.72863425925925</v>
      </c>
      <c r="H64" s="6">
        <v>237.72863425925925</v>
      </c>
      <c r="I64" s="6">
        <v>237.72863425925925</v>
      </c>
      <c r="J64" s="8">
        <f t="shared" si="0"/>
        <v>237.72863425925925</v>
      </c>
    </row>
    <row r="65" spans="1:10" s="1" customFormat="1" ht="12.75" x14ac:dyDescent="0.2">
      <c r="A65" s="2" t="s">
        <v>51</v>
      </c>
      <c r="B65" s="2" t="s">
        <v>9</v>
      </c>
      <c r="C65" s="3">
        <v>282</v>
      </c>
      <c r="D65" s="2" t="s">
        <v>5</v>
      </c>
      <c r="E65" s="2" t="s">
        <v>7</v>
      </c>
      <c r="F65" s="3">
        <v>1</v>
      </c>
      <c r="G65" s="6">
        <v>813.71982638888892</v>
      </c>
      <c r="H65" s="6">
        <v>813.71982638888892</v>
      </c>
      <c r="I65" s="6">
        <v>813.71982638888892</v>
      </c>
      <c r="J65" s="8">
        <f t="shared" si="0"/>
        <v>813.71982638888892</v>
      </c>
    </row>
    <row r="66" spans="1:10" s="1" customFormat="1" ht="12.75" x14ac:dyDescent="0.2">
      <c r="A66" s="2" t="s">
        <v>53</v>
      </c>
      <c r="B66" s="2" t="s">
        <v>11</v>
      </c>
      <c r="C66" s="3">
        <v>282</v>
      </c>
      <c r="D66" s="2" t="s">
        <v>5</v>
      </c>
      <c r="E66" s="2" t="s">
        <v>7</v>
      </c>
      <c r="F66" s="3">
        <v>1</v>
      </c>
      <c r="G66" s="6">
        <v>255.84606481481481</v>
      </c>
      <c r="H66" s="6">
        <v>255.84606481481481</v>
      </c>
      <c r="I66" s="6">
        <v>255.84606481481481</v>
      </c>
      <c r="J66" s="8">
        <f t="shared" si="0"/>
        <v>255.84606481481481</v>
      </c>
    </row>
    <row r="67" spans="1:10" s="1" customFormat="1" ht="12.75" x14ac:dyDescent="0.2">
      <c r="A67" s="2" t="s">
        <v>34</v>
      </c>
      <c r="B67" s="2" t="s">
        <v>35</v>
      </c>
      <c r="C67" s="3">
        <v>10943</v>
      </c>
      <c r="D67" s="2" t="s">
        <v>26</v>
      </c>
      <c r="E67" s="2" t="s">
        <v>7</v>
      </c>
      <c r="F67" s="3">
        <v>1</v>
      </c>
      <c r="G67" s="6">
        <v>139.83439814814815</v>
      </c>
      <c r="H67" s="6">
        <v>139.83439814814815</v>
      </c>
      <c r="I67" s="6">
        <v>139.83439814814815</v>
      </c>
      <c r="J67" s="8">
        <f t="shared" si="0"/>
        <v>139.83439814814815</v>
      </c>
    </row>
    <row r="68" spans="1:10" s="1" customFormat="1" ht="12.75" x14ac:dyDescent="0.2">
      <c r="A68" s="2" t="s">
        <v>56</v>
      </c>
      <c r="B68" s="2" t="s">
        <v>16</v>
      </c>
      <c r="C68" s="3">
        <v>282</v>
      </c>
      <c r="D68" s="2" t="s">
        <v>5</v>
      </c>
      <c r="E68" s="2" t="s">
        <v>7</v>
      </c>
      <c r="F68" s="3">
        <v>1</v>
      </c>
      <c r="G68" s="6">
        <v>297.69355324074075</v>
      </c>
      <c r="H68" s="6">
        <v>297.69355324074075</v>
      </c>
      <c r="I68" s="6">
        <v>297.69355324074075</v>
      </c>
      <c r="J68" s="8">
        <f t="shared" si="0"/>
        <v>297.69355324074075</v>
      </c>
    </row>
    <row r="69" spans="1:10" s="1" customFormat="1" ht="12.75" x14ac:dyDescent="0.2">
      <c r="A69" s="2" t="s">
        <v>31</v>
      </c>
      <c r="B69" s="2" t="s">
        <v>4</v>
      </c>
      <c r="C69" s="3">
        <v>282</v>
      </c>
      <c r="D69" s="2" t="s">
        <v>5</v>
      </c>
      <c r="E69" s="2" t="s">
        <v>7</v>
      </c>
      <c r="F69" s="3">
        <v>1</v>
      </c>
      <c r="G69" s="6">
        <v>686.61545138888891</v>
      </c>
      <c r="H69" s="6">
        <v>686.61545138888891</v>
      </c>
      <c r="I69" s="6">
        <v>686.61545138888891</v>
      </c>
      <c r="J69" s="8">
        <f t="shared" si="0"/>
        <v>686.61545138888891</v>
      </c>
    </row>
    <row r="70" spans="1:10" s="1" customFormat="1" ht="12.75" x14ac:dyDescent="0.2">
      <c r="A70" s="2" t="s">
        <v>8</v>
      </c>
      <c r="B70" s="2" t="s">
        <v>9</v>
      </c>
      <c r="C70" s="3">
        <v>282</v>
      </c>
      <c r="D70" s="2" t="s">
        <v>5</v>
      </c>
      <c r="E70" s="2" t="s">
        <v>7</v>
      </c>
      <c r="F70" s="3">
        <v>1</v>
      </c>
      <c r="G70" s="6">
        <v>99.583715277777785</v>
      </c>
      <c r="H70" s="6">
        <v>99.583715277777785</v>
      </c>
      <c r="I70" s="6">
        <v>99.583715277777785</v>
      </c>
      <c r="J70" s="8">
        <f t="shared" si="0"/>
        <v>99.583715277777785</v>
      </c>
    </row>
    <row r="71" spans="1:10" x14ac:dyDescent="0.25">
      <c r="A71" s="14" t="s">
        <v>70</v>
      </c>
      <c r="B71" s="15"/>
      <c r="C71" s="15"/>
      <c r="D71" s="15"/>
      <c r="E71" s="15"/>
      <c r="F71" s="15">
        <f>SUM(F9:F70)</f>
        <v>76</v>
      </c>
      <c r="G71" s="15"/>
      <c r="H71" s="15"/>
      <c r="I71" s="15"/>
      <c r="J71" s="16">
        <f>SUM(J9:J70)</f>
        <v>28733.500592206787</v>
      </c>
    </row>
    <row r="72" spans="1:10" x14ac:dyDescent="0.25">
      <c r="A72" s="17" t="s">
        <v>71</v>
      </c>
      <c r="B72" s="18">
        <f>J71/F71</f>
        <v>378.0723762132472</v>
      </c>
      <c r="C72" s="17"/>
      <c r="D72" s="17"/>
      <c r="E72" s="17"/>
      <c r="F72" s="17"/>
      <c r="G72" s="17"/>
      <c r="H72" s="17"/>
      <c r="I72" s="17"/>
      <c r="J72" s="17"/>
    </row>
  </sheetData>
  <autoFilter ref="A8:J72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D24" sqref="D24"/>
    </sheetView>
  </sheetViews>
  <sheetFormatPr defaultRowHeight="15" x14ac:dyDescent="0.25"/>
  <cols>
    <col min="1" max="1" width="21.7109375" customWidth="1"/>
    <col min="2" max="2" width="16.7109375" customWidth="1"/>
    <col min="4" max="4" width="30.42578125" customWidth="1"/>
    <col min="6" max="6" width="10.140625" customWidth="1"/>
    <col min="10" max="10" width="10.42578125" customWidth="1"/>
  </cols>
  <sheetData>
    <row r="1" spans="1:10" s="5" customFormat="1" ht="51" x14ac:dyDescent="0.2">
      <c r="A1" s="4" t="s">
        <v>58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68</v>
      </c>
      <c r="G1" s="4" t="s">
        <v>0</v>
      </c>
      <c r="H1" s="4" t="s">
        <v>1</v>
      </c>
      <c r="I1" s="4" t="s">
        <v>2</v>
      </c>
      <c r="J1" s="4" t="s">
        <v>69</v>
      </c>
    </row>
    <row r="2" spans="1:10" s="1" customFormat="1" ht="12.75" x14ac:dyDescent="0.2">
      <c r="A2" s="2" t="s">
        <v>37</v>
      </c>
      <c r="B2" s="2" t="s">
        <v>9</v>
      </c>
      <c r="C2" s="3">
        <v>282</v>
      </c>
      <c r="D2" s="2" t="s">
        <v>5</v>
      </c>
      <c r="E2" s="2" t="s">
        <v>18</v>
      </c>
      <c r="F2" s="3">
        <v>1</v>
      </c>
      <c r="G2" s="6">
        <v>437.62847222222223</v>
      </c>
      <c r="H2" s="6">
        <v>437.62847222222223</v>
      </c>
      <c r="I2" s="6">
        <v>437.62847222222223</v>
      </c>
      <c r="J2" s="8">
        <f>I2*F2</f>
        <v>437.62847222222223</v>
      </c>
    </row>
    <row r="3" spans="1:10" s="1" customFormat="1" ht="12.75" x14ac:dyDescent="0.2">
      <c r="A3" s="2" t="s">
        <v>33</v>
      </c>
      <c r="B3" s="2" t="s">
        <v>11</v>
      </c>
      <c r="C3" s="3">
        <v>282</v>
      </c>
      <c r="D3" s="2" t="s">
        <v>5</v>
      </c>
      <c r="E3" s="2" t="s">
        <v>18</v>
      </c>
      <c r="F3" s="3">
        <v>1</v>
      </c>
      <c r="G3" s="6">
        <v>189.57322916666666</v>
      </c>
      <c r="H3" s="6">
        <v>189.57322916666666</v>
      </c>
      <c r="I3" s="6">
        <v>189.57322916666666</v>
      </c>
      <c r="J3" s="8">
        <f t="shared" ref="J3:J6" si="0">I3*F3</f>
        <v>189.57322916666666</v>
      </c>
    </row>
    <row r="4" spans="1:10" s="1" customFormat="1" ht="12.75" x14ac:dyDescent="0.2">
      <c r="A4" s="2" t="s">
        <v>17</v>
      </c>
      <c r="B4" s="2" t="s">
        <v>11</v>
      </c>
      <c r="C4" s="3">
        <v>282</v>
      </c>
      <c r="D4" s="2" t="s">
        <v>5</v>
      </c>
      <c r="E4" s="2" t="s">
        <v>18</v>
      </c>
      <c r="F4" s="3">
        <v>1</v>
      </c>
      <c r="G4" s="6">
        <v>265.6351736111111</v>
      </c>
      <c r="H4" s="6">
        <v>427.83746527777777</v>
      </c>
      <c r="I4" s="6">
        <v>372.35199074074075</v>
      </c>
      <c r="J4" s="8">
        <f t="shared" si="0"/>
        <v>372.35199074074075</v>
      </c>
    </row>
    <row r="5" spans="1:10" s="1" customFormat="1" ht="12.75" x14ac:dyDescent="0.2">
      <c r="A5" s="2" t="s">
        <v>57</v>
      </c>
      <c r="B5" s="2" t="s">
        <v>16</v>
      </c>
      <c r="C5" s="3">
        <v>282</v>
      </c>
      <c r="D5" s="2" t="s">
        <v>5</v>
      </c>
      <c r="E5" s="2" t="s">
        <v>18</v>
      </c>
      <c r="F5" s="3">
        <v>1</v>
      </c>
      <c r="G5" s="6">
        <v>307.72013888888887</v>
      </c>
      <c r="H5" s="6">
        <v>307.72013888888887</v>
      </c>
      <c r="I5" s="6">
        <v>307.72013888888887</v>
      </c>
      <c r="J5" s="8">
        <f t="shared" si="0"/>
        <v>307.72013888888887</v>
      </c>
    </row>
    <row r="6" spans="1:10" s="1" customFormat="1" ht="12.75" x14ac:dyDescent="0.2">
      <c r="A6" s="2" t="s">
        <v>56</v>
      </c>
      <c r="B6" s="2" t="s">
        <v>16</v>
      </c>
      <c r="C6" s="3">
        <v>282</v>
      </c>
      <c r="D6" s="2" t="s">
        <v>5</v>
      </c>
      <c r="E6" s="2" t="s">
        <v>18</v>
      </c>
      <c r="F6" s="3">
        <v>2</v>
      </c>
      <c r="G6" s="6">
        <v>175.64</v>
      </c>
      <c r="H6" s="6">
        <v>364.70767361111109</v>
      </c>
      <c r="I6" s="6">
        <v>270.17383680555554</v>
      </c>
      <c r="J6" s="8">
        <f t="shared" si="0"/>
        <v>540.34767361111108</v>
      </c>
    </row>
    <row r="7" spans="1:10" x14ac:dyDescent="0.25">
      <c r="A7" s="13" t="s">
        <v>70</v>
      </c>
      <c r="B7" s="9"/>
      <c r="C7" s="9"/>
      <c r="D7" s="9"/>
      <c r="E7" s="9"/>
      <c r="F7" s="9">
        <f>SUM(F2:F6)</f>
        <v>6</v>
      </c>
      <c r="G7" s="9"/>
      <c r="H7" s="9"/>
      <c r="I7" s="9"/>
      <c r="J7" s="10">
        <f>SUM(J2:J6)</f>
        <v>1847.6215046296295</v>
      </c>
    </row>
    <row r="8" spans="1:10" x14ac:dyDescent="0.25">
      <c r="A8" s="7" t="s">
        <v>71</v>
      </c>
      <c r="B8" s="11">
        <f>J7/F7</f>
        <v>307.93691743827156</v>
      </c>
      <c r="C8" s="12"/>
      <c r="D8" s="12"/>
      <c r="E8" s="12"/>
      <c r="F8" s="12"/>
      <c r="G8" s="12"/>
      <c r="H8" s="12"/>
      <c r="I8" s="12"/>
      <c r="J8" s="1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F2" sqref="F2:F20"/>
    </sheetView>
  </sheetViews>
  <sheetFormatPr defaultRowHeight="15" x14ac:dyDescent="0.25"/>
  <cols>
    <col min="1" max="1" width="19.5703125" customWidth="1"/>
    <col min="2" max="2" width="36.5703125" customWidth="1"/>
    <col min="4" max="4" width="33.7109375" customWidth="1"/>
    <col min="6" max="6" width="9.5703125" customWidth="1"/>
  </cols>
  <sheetData>
    <row r="1" spans="1:10" s="5" customFormat="1" ht="51" x14ac:dyDescent="0.2">
      <c r="A1" s="4" t="s">
        <v>58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68</v>
      </c>
      <c r="G1" s="4" t="s">
        <v>0</v>
      </c>
      <c r="H1" s="4" t="s">
        <v>1</v>
      </c>
      <c r="I1" s="4" t="s">
        <v>2</v>
      </c>
      <c r="J1" s="4" t="s">
        <v>69</v>
      </c>
    </row>
    <row r="2" spans="1:10" s="1" customFormat="1" ht="12.75" x14ac:dyDescent="0.2">
      <c r="A2" s="2" t="s">
        <v>19</v>
      </c>
      <c r="B2" s="2" t="s">
        <v>11</v>
      </c>
      <c r="C2" s="3">
        <v>282</v>
      </c>
      <c r="D2" s="2" t="s">
        <v>5</v>
      </c>
      <c r="E2" s="2" t="s">
        <v>12</v>
      </c>
      <c r="F2" s="3">
        <v>1</v>
      </c>
      <c r="G2" s="6">
        <v>170.6740162037037</v>
      </c>
      <c r="H2" s="6">
        <v>170.6740162037037</v>
      </c>
      <c r="I2" s="6">
        <v>170.6740162037037</v>
      </c>
      <c r="J2" s="8">
        <f>I2*F2</f>
        <v>170.6740162037037</v>
      </c>
    </row>
    <row r="3" spans="1:10" s="1" customFormat="1" ht="12.75" x14ac:dyDescent="0.2">
      <c r="A3" s="2" t="s">
        <v>20</v>
      </c>
      <c r="B3" s="2" t="s">
        <v>11</v>
      </c>
      <c r="C3" s="3">
        <v>282</v>
      </c>
      <c r="D3" s="2" t="s">
        <v>5</v>
      </c>
      <c r="E3" s="2" t="s">
        <v>12</v>
      </c>
      <c r="F3" s="3">
        <v>1</v>
      </c>
      <c r="G3" s="6">
        <v>353.71825231481483</v>
      </c>
      <c r="H3" s="6">
        <v>353.71825231481483</v>
      </c>
      <c r="I3" s="6">
        <v>353.71825231481483</v>
      </c>
      <c r="J3" s="8">
        <f t="shared" ref="J3:J20" si="0">I3*F3</f>
        <v>353.71825231481483</v>
      </c>
    </row>
    <row r="4" spans="1:10" s="1" customFormat="1" ht="12.75" x14ac:dyDescent="0.2">
      <c r="A4" s="2" t="s">
        <v>55</v>
      </c>
      <c r="B4" s="2" t="s">
        <v>11</v>
      </c>
      <c r="C4" s="3">
        <v>282</v>
      </c>
      <c r="D4" s="2" t="s">
        <v>5</v>
      </c>
      <c r="E4" s="2" t="s">
        <v>12</v>
      </c>
      <c r="F4" s="3">
        <v>1</v>
      </c>
      <c r="G4" s="6">
        <v>348.59320601851852</v>
      </c>
      <c r="H4" s="6">
        <v>348.59320601851852</v>
      </c>
      <c r="I4" s="6">
        <v>348.59320601851852</v>
      </c>
      <c r="J4" s="8">
        <f t="shared" si="0"/>
        <v>348.59320601851852</v>
      </c>
    </row>
    <row r="5" spans="1:10" s="1" customFormat="1" ht="12.75" x14ac:dyDescent="0.2">
      <c r="A5" s="2" t="s">
        <v>21</v>
      </c>
      <c r="B5" s="2" t="s">
        <v>24</v>
      </c>
      <c r="C5" s="3">
        <v>1268</v>
      </c>
      <c r="D5" s="2" t="s">
        <v>23</v>
      </c>
      <c r="E5" s="2" t="s">
        <v>12</v>
      </c>
      <c r="F5" s="3">
        <v>2</v>
      </c>
      <c r="G5" s="6">
        <v>48.764270833333335</v>
      </c>
      <c r="H5" s="6">
        <v>110.70531250000001</v>
      </c>
      <c r="I5" s="6">
        <v>79.734791666666666</v>
      </c>
      <c r="J5" s="8">
        <f t="shared" si="0"/>
        <v>159.46958333333333</v>
      </c>
    </row>
    <row r="6" spans="1:10" s="1" customFormat="1" ht="12.75" x14ac:dyDescent="0.2">
      <c r="A6" s="2" t="s">
        <v>21</v>
      </c>
      <c r="B6" s="2" t="s">
        <v>24</v>
      </c>
      <c r="C6" s="3">
        <v>10943</v>
      </c>
      <c r="D6" s="2" t="s">
        <v>26</v>
      </c>
      <c r="E6" s="2" t="s">
        <v>12</v>
      </c>
      <c r="F6" s="3">
        <v>1</v>
      </c>
      <c r="G6" s="6">
        <v>140.68961805555554</v>
      </c>
      <c r="H6" s="6">
        <v>140.68961805555554</v>
      </c>
      <c r="I6" s="6">
        <v>140.68961805555554</v>
      </c>
      <c r="J6" s="8">
        <f t="shared" si="0"/>
        <v>140.68961805555554</v>
      </c>
    </row>
    <row r="7" spans="1:10" s="1" customFormat="1" ht="12.75" x14ac:dyDescent="0.2">
      <c r="A7" s="2" t="s">
        <v>39</v>
      </c>
      <c r="B7" s="2" t="s">
        <v>11</v>
      </c>
      <c r="C7" s="3">
        <v>282</v>
      </c>
      <c r="D7" s="2" t="s">
        <v>5</v>
      </c>
      <c r="E7" s="2" t="s">
        <v>12</v>
      </c>
      <c r="F7" s="3">
        <v>1</v>
      </c>
      <c r="G7" s="6">
        <v>204.56597222222223</v>
      </c>
      <c r="H7" s="6">
        <v>204.56597222222223</v>
      </c>
      <c r="I7" s="6">
        <v>204.56597222222223</v>
      </c>
      <c r="J7" s="8">
        <f t="shared" si="0"/>
        <v>204.56597222222223</v>
      </c>
    </row>
    <row r="8" spans="1:10" s="1" customFormat="1" ht="12.75" x14ac:dyDescent="0.2">
      <c r="A8" s="2" t="s">
        <v>47</v>
      </c>
      <c r="B8" s="2" t="s">
        <v>16</v>
      </c>
      <c r="C8" s="3">
        <v>282</v>
      </c>
      <c r="D8" s="2" t="s">
        <v>5</v>
      </c>
      <c r="E8" s="2" t="s">
        <v>12</v>
      </c>
      <c r="F8" s="3">
        <v>1</v>
      </c>
      <c r="G8" s="6">
        <v>141.7741087962963</v>
      </c>
      <c r="H8" s="6">
        <v>141.7741087962963</v>
      </c>
      <c r="I8" s="6">
        <v>141.7741087962963</v>
      </c>
      <c r="J8" s="8">
        <f t="shared" si="0"/>
        <v>141.7741087962963</v>
      </c>
    </row>
    <row r="9" spans="1:10" s="1" customFormat="1" ht="12.75" x14ac:dyDescent="0.2">
      <c r="A9" s="2" t="s">
        <v>10</v>
      </c>
      <c r="B9" s="2" t="s">
        <v>11</v>
      </c>
      <c r="C9" s="3">
        <v>282</v>
      </c>
      <c r="D9" s="2" t="s">
        <v>5</v>
      </c>
      <c r="E9" s="2" t="s">
        <v>12</v>
      </c>
      <c r="F9" s="3">
        <v>1</v>
      </c>
      <c r="G9" s="6">
        <v>517.78883101851852</v>
      </c>
      <c r="H9" s="6">
        <v>517.78883101851852</v>
      </c>
      <c r="I9" s="6">
        <v>517.78883101851852</v>
      </c>
      <c r="J9" s="8">
        <f t="shared" si="0"/>
        <v>517.78883101851852</v>
      </c>
    </row>
    <row r="10" spans="1:10" s="1" customFormat="1" ht="12.75" x14ac:dyDescent="0.2">
      <c r="A10" s="2" t="s">
        <v>41</v>
      </c>
      <c r="B10" s="2" t="s">
        <v>9</v>
      </c>
      <c r="C10" s="3">
        <v>282</v>
      </c>
      <c r="D10" s="2" t="s">
        <v>5</v>
      </c>
      <c r="E10" s="2" t="s">
        <v>12</v>
      </c>
      <c r="F10" s="3">
        <v>1</v>
      </c>
      <c r="G10" s="6">
        <v>305.71241898148151</v>
      </c>
      <c r="H10" s="6">
        <v>305.71241898148151</v>
      </c>
      <c r="I10" s="6">
        <v>305.71241898148151</v>
      </c>
      <c r="J10" s="8">
        <f t="shared" si="0"/>
        <v>305.71241898148151</v>
      </c>
    </row>
    <row r="11" spans="1:10" s="1" customFormat="1" ht="12.75" x14ac:dyDescent="0.2">
      <c r="A11" s="2" t="s">
        <v>13</v>
      </c>
      <c r="B11" s="2" t="s">
        <v>11</v>
      </c>
      <c r="C11" s="3">
        <v>283</v>
      </c>
      <c r="D11" s="2" t="s">
        <v>14</v>
      </c>
      <c r="E11" s="2" t="s">
        <v>12</v>
      </c>
      <c r="F11" s="3">
        <v>1</v>
      </c>
      <c r="G11" s="6">
        <v>679.41736111111106</v>
      </c>
      <c r="H11" s="6">
        <v>679.41736111111106</v>
      </c>
      <c r="I11" s="6">
        <v>679.41736111111106</v>
      </c>
      <c r="J11" s="8">
        <f t="shared" si="0"/>
        <v>679.41736111111106</v>
      </c>
    </row>
    <row r="12" spans="1:10" s="1" customFormat="1" ht="12.75" x14ac:dyDescent="0.2">
      <c r="A12" s="2" t="s">
        <v>42</v>
      </c>
      <c r="B12" s="2" t="s">
        <v>11</v>
      </c>
      <c r="C12" s="3">
        <v>282</v>
      </c>
      <c r="D12" s="2" t="s">
        <v>5</v>
      </c>
      <c r="E12" s="2" t="s">
        <v>12</v>
      </c>
      <c r="F12" s="3">
        <v>1</v>
      </c>
      <c r="G12" s="6">
        <v>245.7040162037037</v>
      </c>
      <c r="H12" s="6">
        <v>245.7040162037037</v>
      </c>
      <c r="I12" s="6">
        <v>245.7040162037037</v>
      </c>
      <c r="J12" s="8">
        <f t="shared" si="0"/>
        <v>245.7040162037037</v>
      </c>
    </row>
    <row r="13" spans="1:10" s="1" customFormat="1" ht="12.75" x14ac:dyDescent="0.2">
      <c r="A13" s="2" t="s">
        <v>15</v>
      </c>
      <c r="B13" s="2" t="s">
        <v>16</v>
      </c>
      <c r="C13" s="3">
        <v>282</v>
      </c>
      <c r="D13" s="2" t="s">
        <v>5</v>
      </c>
      <c r="E13" s="2" t="s">
        <v>12</v>
      </c>
      <c r="F13" s="3">
        <v>1</v>
      </c>
      <c r="G13" s="6">
        <v>275.77096064814816</v>
      </c>
      <c r="H13" s="6">
        <v>275.77096064814816</v>
      </c>
      <c r="I13" s="6">
        <v>275.77096064814816</v>
      </c>
      <c r="J13" s="8">
        <f t="shared" si="0"/>
        <v>275.77096064814816</v>
      </c>
    </row>
    <row r="14" spans="1:10" s="1" customFormat="1" ht="12.75" x14ac:dyDescent="0.2">
      <c r="A14" s="2" t="s">
        <v>38</v>
      </c>
      <c r="B14" s="2" t="s">
        <v>11</v>
      </c>
      <c r="C14" s="3">
        <v>282</v>
      </c>
      <c r="D14" s="2" t="s">
        <v>5</v>
      </c>
      <c r="E14" s="2" t="s">
        <v>12</v>
      </c>
      <c r="F14" s="3">
        <v>1</v>
      </c>
      <c r="G14" s="6">
        <v>154.78979166666667</v>
      </c>
      <c r="H14" s="6">
        <v>154.78979166666667</v>
      </c>
      <c r="I14" s="6">
        <v>154.78979166666667</v>
      </c>
      <c r="J14" s="8">
        <f t="shared" si="0"/>
        <v>154.78979166666667</v>
      </c>
    </row>
    <row r="15" spans="1:10" s="1" customFormat="1" ht="12.75" x14ac:dyDescent="0.2">
      <c r="A15" s="2" t="s">
        <v>48</v>
      </c>
      <c r="B15" s="2" t="s">
        <v>11</v>
      </c>
      <c r="C15" s="3">
        <v>282</v>
      </c>
      <c r="D15" s="2" t="s">
        <v>5</v>
      </c>
      <c r="E15" s="2" t="s">
        <v>12</v>
      </c>
      <c r="F15" s="3">
        <v>1</v>
      </c>
      <c r="G15" s="6">
        <v>319.86133101851851</v>
      </c>
      <c r="H15" s="6">
        <v>322.72777777777776</v>
      </c>
      <c r="I15" s="6">
        <v>321.77203703703702</v>
      </c>
      <c r="J15" s="8">
        <f t="shared" si="0"/>
        <v>321.77203703703702</v>
      </c>
    </row>
    <row r="16" spans="1:10" s="1" customFormat="1" ht="12.75" x14ac:dyDescent="0.2">
      <c r="A16" s="2" t="s">
        <v>51</v>
      </c>
      <c r="B16" s="2" t="s">
        <v>9</v>
      </c>
      <c r="C16" s="3">
        <v>282</v>
      </c>
      <c r="D16" s="2" t="s">
        <v>5</v>
      </c>
      <c r="E16" s="2" t="s">
        <v>12</v>
      </c>
      <c r="F16" s="3">
        <v>1</v>
      </c>
      <c r="G16" s="6">
        <v>392.54577546296298</v>
      </c>
      <c r="H16" s="6">
        <v>392.54577546296298</v>
      </c>
      <c r="I16" s="6">
        <v>392.54577546296298</v>
      </c>
      <c r="J16" s="8">
        <f t="shared" si="0"/>
        <v>392.54577546296298</v>
      </c>
    </row>
    <row r="17" spans="1:10" s="1" customFormat="1" ht="12.75" x14ac:dyDescent="0.2">
      <c r="A17" s="2" t="s">
        <v>46</v>
      </c>
      <c r="B17" s="2" t="s">
        <v>11</v>
      </c>
      <c r="C17" s="3">
        <v>282</v>
      </c>
      <c r="D17" s="2" t="s">
        <v>5</v>
      </c>
      <c r="E17" s="2" t="s">
        <v>12</v>
      </c>
      <c r="F17" s="3">
        <v>1</v>
      </c>
      <c r="G17" s="6">
        <v>308.57638888888891</v>
      </c>
      <c r="H17" s="6">
        <v>308.57638888888891</v>
      </c>
      <c r="I17" s="6">
        <v>308.57638888888891</v>
      </c>
      <c r="J17" s="8">
        <f t="shared" si="0"/>
        <v>308.57638888888891</v>
      </c>
    </row>
    <row r="18" spans="1:10" s="1" customFormat="1" ht="12.75" x14ac:dyDescent="0.2">
      <c r="A18" s="2" t="s">
        <v>56</v>
      </c>
      <c r="B18" s="2" t="s">
        <v>16</v>
      </c>
      <c r="C18" s="3">
        <v>282</v>
      </c>
      <c r="D18" s="2" t="s">
        <v>5</v>
      </c>
      <c r="E18" s="2" t="s">
        <v>12</v>
      </c>
      <c r="F18" s="3">
        <v>2</v>
      </c>
      <c r="G18" s="6">
        <v>148.75068287037038</v>
      </c>
      <c r="H18" s="6">
        <v>186.70674768518518</v>
      </c>
      <c r="I18" s="6">
        <v>167.72871527777778</v>
      </c>
      <c r="J18" s="8">
        <f t="shared" si="0"/>
        <v>335.45743055555556</v>
      </c>
    </row>
    <row r="19" spans="1:10" s="1" customFormat="1" ht="12.75" x14ac:dyDescent="0.2">
      <c r="A19" s="2" t="s">
        <v>30</v>
      </c>
      <c r="B19" s="2" t="s">
        <v>16</v>
      </c>
      <c r="C19" s="3">
        <v>282</v>
      </c>
      <c r="D19" s="2" t="s">
        <v>5</v>
      </c>
      <c r="E19" s="2" t="s">
        <v>12</v>
      </c>
      <c r="F19" s="3">
        <v>1</v>
      </c>
      <c r="G19" s="6">
        <v>407.77850694444442</v>
      </c>
      <c r="H19" s="6">
        <v>407.77850694444442</v>
      </c>
      <c r="I19" s="6">
        <v>407.77850694444442</v>
      </c>
      <c r="J19" s="8">
        <f t="shared" si="0"/>
        <v>407.77850694444442</v>
      </c>
    </row>
    <row r="20" spans="1:10" s="1" customFormat="1" ht="12.75" x14ac:dyDescent="0.2">
      <c r="A20" s="2" t="s">
        <v>30</v>
      </c>
      <c r="B20" s="2" t="s">
        <v>16</v>
      </c>
      <c r="C20" s="3">
        <v>283</v>
      </c>
      <c r="D20" s="2" t="s">
        <v>14</v>
      </c>
      <c r="E20" s="2" t="s">
        <v>12</v>
      </c>
      <c r="F20" s="3">
        <v>1</v>
      </c>
      <c r="G20" s="6">
        <v>648.72090277777772</v>
      </c>
      <c r="H20" s="6">
        <v>648.72090277777772</v>
      </c>
      <c r="I20" s="6">
        <v>648.72090277777772</v>
      </c>
      <c r="J20" s="8">
        <f t="shared" si="0"/>
        <v>648.72090277777772</v>
      </c>
    </row>
    <row r="21" spans="1:10" x14ac:dyDescent="0.25">
      <c r="A21" s="13" t="s">
        <v>70</v>
      </c>
      <c r="B21" s="9"/>
      <c r="C21" s="9"/>
      <c r="D21" s="9"/>
      <c r="E21" s="9"/>
      <c r="F21" s="9">
        <f>SUM(F2:F20)</f>
        <v>21</v>
      </c>
      <c r="G21" s="9"/>
      <c r="H21" s="9"/>
      <c r="I21" s="9"/>
      <c r="J21" s="10">
        <f>SUM(J2:J20)</f>
        <v>6113.5191782407401</v>
      </c>
    </row>
    <row r="22" spans="1:10" x14ac:dyDescent="0.25">
      <c r="A22" s="7" t="s">
        <v>71</v>
      </c>
      <c r="B22" s="11">
        <f>J21/F21</f>
        <v>291.11996086860665</v>
      </c>
      <c r="C22" s="12"/>
      <c r="D22" s="12"/>
      <c r="E22" s="12"/>
      <c r="F22" s="12"/>
      <c r="G22" s="12"/>
      <c r="H22" s="12"/>
      <c r="I22" s="12"/>
      <c r="J22" s="1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F2" sqref="F2:F15"/>
    </sheetView>
  </sheetViews>
  <sheetFormatPr defaultRowHeight="15" x14ac:dyDescent="0.25"/>
  <cols>
    <col min="1" max="1" width="21.85546875" customWidth="1"/>
    <col min="2" max="2" width="41.7109375" customWidth="1"/>
    <col min="4" max="4" width="32.140625" customWidth="1"/>
  </cols>
  <sheetData>
    <row r="1" spans="1:10" s="5" customFormat="1" ht="51" x14ac:dyDescent="0.2">
      <c r="A1" s="4" t="s">
        <v>58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68</v>
      </c>
      <c r="G1" s="4" t="s">
        <v>0</v>
      </c>
      <c r="H1" s="4" t="s">
        <v>1</v>
      </c>
      <c r="I1" s="4" t="s">
        <v>2</v>
      </c>
      <c r="J1" s="4" t="s">
        <v>69</v>
      </c>
    </row>
    <row r="2" spans="1:10" s="1" customFormat="1" ht="12.75" x14ac:dyDescent="0.2">
      <c r="A2" s="2" t="s">
        <v>50</v>
      </c>
      <c r="B2" s="2" t="s">
        <v>11</v>
      </c>
      <c r="C2" s="3">
        <v>282</v>
      </c>
      <c r="D2" s="2" t="s">
        <v>5</v>
      </c>
      <c r="E2" s="2" t="s">
        <v>6</v>
      </c>
      <c r="F2" s="3">
        <v>1</v>
      </c>
      <c r="G2" s="6">
        <v>364.94685185185187</v>
      </c>
      <c r="H2" s="6">
        <v>364.94685185185187</v>
      </c>
      <c r="I2" s="6">
        <v>364.94685185185187</v>
      </c>
      <c r="J2" s="8">
        <f>I2*F2</f>
        <v>364.94685185185187</v>
      </c>
    </row>
    <row r="3" spans="1:10" s="1" customFormat="1" ht="12.75" x14ac:dyDescent="0.2">
      <c r="A3" s="2" t="s">
        <v>55</v>
      </c>
      <c r="B3" s="2" t="s">
        <v>11</v>
      </c>
      <c r="C3" s="3">
        <v>282</v>
      </c>
      <c r="D3" s="2" t="s">
        <v>5</v>
      </c>
      <c r="E3" s="2" t="s">
        <v>6</v>
      </c>
      <c r="F3" s="3">
        <v>1</v>
      </c>
      <c r="G3" s="6">
        <v>167.89439814814816</v>
      </c>
      <c r="H3" s="6">
        <v>167.89439814814816</v>
      </c>
      <c r="I3" s="6">
        <v>167.89439814814816</v>
      </c>
      <c r="J3" s="8">
        <f t="shared" ref="J3:J15" si="0">I3*F3</f>
        <v>167.89439814814816</v>
      </c>
    </row>
    <row r="4" spans="1:10" s="1" customFormat="1" ht="12.75" x14ac:dyDescent="0.2">
      <c r="A4" s="2" t="s">
        <v>36</v>
      </c>
      <c r="B4" s="2" t="s">
        <v>16</v>
      </c>
      <c r="C4" s="3">
        <v>279</v>
      </c>
      <c r="D4" s="2" t="s">
        <v>25</v>
      </c>
      <c r="E4" s="2" t="s">
        <v>6</v>
      </c>
      <c r="F4" s="3">
        <v>1</v>
      </c>
      <c r="G4" s="6">
        <v>114.79059027777778</v>
      </c>
      <c r="H4" s="6">
        <v>114.79059027777778</v>
      </c>
      <c r="I4" s="6">
        <v>114.79059027777778</v>
      </c>
      <c r="J4" s="8">
        <f t="shared" si="0"/>
        <v>114.79059027777778</v>
      </c>
    </row>
    <row r="5" spans="1:10" s="1" customFormat="1" ht="12.75" x14ac:dyDescent="0.2">
      <c r="A5" s="2" t="s">
        <v>32</v>
      </c>
      <c r="B5" s="2" t="s">
        <v>9</v>
      </c>
      <c r="C5" s="3">
        <v>10943</v>
      </c>
      <c r="D5" s="2" t="s">
        <v>26</v>
      </c>
      <c r="E5" s="2" t="s">
        <v>6</v>
      </c>
      <c r="F5" s="3">
        <v>1</v>
      </c>
      <c r="G5" s="6">
        <v>86.669872685185183</v>
      </c>
      <c r="H5" s="6">
        <v>86.669872685185183</v>
      </c>
      <c r="I5" s="6">
        <v>86.669872685185183</v>
      </c>
      <c r="J5" s="8">
        <f t="shared" si="0"/>
        <v>86.669872685185183</v>
      </c>
    </row>
    <row r="6" spans="1:10" s="1" customFormat="1" ht="12.75" x14ac:dyDescent="0.2">
      <c r="A6" s="2" t="s">
        <v>21</v>
      </c>
      <c r="B6" s="2" t="s">
        <v>24</v>
      </c>
      <c r="C6" s="3">
        <v>279</v>
      </c>
      <c r="D6" s="2" t="s">
        <v>25</v>
      </c>
      <c r="E6" s="2" t="s">
        <v>6</v>
      </c>
      <c r="F6" s="3">
        <v>1</v>
      </c>
      <c r="G6" s="6">
        <v>357.60219907407406</v>
      </c>
      <c r="H6" s="6">
        <v>357.60219907407406</v>
      </c>
      <c r="I6" s="6">
        <v>357.60219907407406</v>
      </c>
      <c r="J6" s="8">
        <f t="shared" si="0"/>
        <v>357.60219907407406</v>
      </c>
    </row>
    <row r="7" spans="1:10" s="1" customFormat="1" ht="12.75" x14ac:dyDescent="0.2">
      <c r="A7" s="2" t="s">
        <v>41</v>
      </c>
      <c r="B7" s="2" t="s">
        <v>9</v>
      </c>
      <c r="C7" s="3">
        <v>282</v>
      </c>
      <c r="D7" s="2" t="s">
        <v>5</v>
      </c>
      <c r="E7" s="2" t="s">
        <v>6</v>
      </c>
      <c r="F7" s="3">
        <v>2</v>
      </c>
      <c r="G7" s="6">
        <v>431.66918981481484</v>
      </c>
      <c r="H7" s="6">
        <v>729.58562500000005</v>
      </c>
      <c r="I7" s="6">
        <v>580.62740740740742</v>
      </c>
      <c r="J7" s="8">
        <f t="shared" si="0"/>
        <v>1161.2548148148148</v>
      </c>
    </row>
    <row r="8" spans="1:10" s="1" customFormat="1" ht="12.75" x14ac:dyDescent="0.2">
      <c r="A8" s="2" t="s">
        <v>42</v>
      </c>
      <c r="B8" s="2" t="s">
        <v>11</v>
      </c>
      <c r="C8" s="3">
        <v>282</v>
      </c>
      <c r="D8" s="2" t="s">
        <v>5</v>
      </c>
      <c r="E8" s="2" t="s">
        <v>6</v>
      </c>
      <c r="F8" s="3">
        <v>1</v>
      </c>
      <c r="G8" s="6">
        <v>370.64652777777781</v>
      </c>
      <c r="H8" s="6">
        <v>370.64652777777781</v>
      </c>
      <c r="I8" s="6">
        <v>370.64652777777781</v>
      </c>
      <c r="J8" s="8">
        <f t="shared" si="0"/>
        <v>370.64652777777781</v>
      </c>
    </row>
    <row r="9" spans="1:10" s="1" customFormat="1" ht="12.75" x14ac:dyDescent="0.2">
      <c r="A9" s="2" t="s">
        <v>3</v>
      </c>
      <c r="B9" s="2" t="s">
        <v>4</v>
      </c>
      <c r="C9" s="3">
        <v>282</v>
      </c>
      <c r="D9" s="2" t="s">
        <v>5</v>
      </c>
      <c r="E9" s="2" t="s">
        <v>6</v>
      </c>
      <c r="F9" s="3">
        <v>2</v>
      </c>
      <c r="G9" s="6">
        <v>48.601446759259261</v>
      </c>
      <c r="H9" s="6">
        <v>300.76099537037038</v>
      </c>
      <c r="I9" s="6">
        <v>174.68122106481482</v>
      </c>
      <c r="J9" s="8">
        <f t="shared" si="0"/>
        <v>349.36244212962964</v>
      </c>
    </row>
    <row r="10" spans="1:10" s="1" customFormat="1" ht="12.75" x14ac:dyDescent="0.2">
      <c r="A10" s="2" t="s">
        <v>43</v>
      </c>
      <c r="B10" s="2" t="s">
        <v>16</v>
      </c>
      <c r="C10" s="3">
        <v>282</v>
      </c>
      <c r="D10" s="2" t="s">
        <v>5</v>
      </c>
      <c r="E10" s="2" t="s">
        <v>6</v>
      </c>
      <c r="F10" s="3">
        <v>1</v>
      </c>
      <c r="G10" s="6">
        <v>426.74975694444447</v>
      </c>
      <c r="H10" s="6">
        <v>426.74975694444447</v>
      </c>
      <c r="I10" s="6">
        <v>426.74975694444447</v>
      </c>
      <c r="J10" s="8">
        <f t="shared" si="0"/>
        <v>426.74975694444447</v>
      </c>
    </row>
    <row r="11" spans="1:10" s="1" customFormat="1" ht="12.75" x14ac:dyDescent="0.2">
      <c r="A11" s="2" t="s">
        <v>29</v>
      </c>
      <c r="B11" s="2" t="s">
        <v>4</v>
      </c>
      <c r="C11" s="3">
        <v>282</v>
      </c>
      <c r="D11" s="2" t="s">
        <v>5</v>
      </c>
      <c r="E11" s="2" t="s">
        <v>6</v>
      </c>
      <c r="F11" s="3">
        <v>1</v>
      </c>
      <c r="G11" s="6">
        <v>391.66178240740743</v>
      </c>
      <c r="H11" s="6">
        <v>391.66178240740743</v>
      </c>
      <c r="I11" s="6">
        <v>391.66178240740743</v>
      </c>
      <c r="J11" s="8">
        <f t="shared" si="0"/>
        <v>391.66178240740743</v>
      </c>
    </row>
    <row r="12" spans="1:10" s="1" customFormat="1" ht="12.75" x14ac:dyDescent="0.2">
      <c r="A12" s="2" t="s">
        <v>38</v>
      </c>
      <c r="B12" s="2" t="s">
        <v>11</v>
      </c>
      <c r="C12" s="3">
        <v>282</v>
      </c>
      <c r="D12" s="2" t="s">
        <v>5</v>
      </c>
      <c r="E12" s="2" t="s">
        <v>6</v>
      </c>
      <c r="F12" s="3">
        <v>1</v>
      </c>
      <c r="G12" s="6">
        <v>421.70077546296295</v>
      </c>
      <c r="H12" s="6">
        <v>421.70077546296295</v>
      </c>
      <c r="I12" s="6">
        <v>421.70077546296295</v>
      </c>
      <c r="J12" s="8">
        <f t="shared" si="0"/>
        <v>421.70077546296295</v>
      </c>
    </row>
    <row r="13" spans="1:10" s="1" customFormat="1" ht="12.75" x14ac:dyDescent="0.2">
      <c r="A13" s="2" t="s">
        <v>48</v>
      </c>
      <c r="B13" s="2" t="s">
        <v>11</v>
      </c>
      <c r="C13" s="3">
        <v>282</v>
      </c>
      <c r="D13" s="2" t="s">
        <v>5</v>
      </c>
      <c r="E13" s="2" t="s">
        <v>6</v>
      </c>
      <c r="F13" s="3">
        <v>2</v>
      </c>
      <c r="G13" s="6">
        <v>353.88447916666667</v>
      </c>
      <c r="H13" s="6">
        <v>407.56310185185185</v>
      </c>
      <c r="I13" s="6">
        <v>388.40753858024692</v>
      </c>
      <c r="J13" s="8">
        <f t="shared" si="0"/>
        <v>776.81507716049384</v>
      </c>
    </row>
    <row r="14" spans="1:10" s="1" customFormat="1" ht="12.75" x14ac:dyDescent="0.2">
      <c r="A14" s="2" t="s">
        <v>44</v>
      </c>
      <c r="B14" s="2" t="s">
        <v>9</v>
      </c>
      <c r="C14" s="3">
        <v>282</v>
      </c>
      <c r="D14" s="2" t="s">
        <v>5</v>
      </c>
      <c r="E14" s="2" t="s">
        <v>6</v>
      </c>
      <c r="F14" s="3">
        <v>1</v>
      </c>
      <c r="G14" s="6">
        <v>229.71203703703705</v>
      </c>
      <c r="H14" s="6">
        <v>229.71203703703705</v>
      </c>
      <c r="I14" s="6">
        <v>229.71203703703705</v>
      </c>
      <c r="J14" s="8">
        <f t="shared" si="0"/>
        <v>229.71203703703705</v>
      </c>
    </row>
    <row r="15" spans="1:10" s="1" customFormat="1" ht="12.75" x14ac:dyDescent="0.2">
      <c r="A15" s="2" t="s">
        <v>34</v>
      </c>
      <c r="B15" s="2" t="s">
        <v>35</v>
      </c>
      <c r="C15" s="3">
        <v>283</v>
      </c>
      <c r="D15" s="2" t="s">
        <v>14</v>
      </c>
      <c r="E15" s="2" t="s">
        <v>6</v>
      </c>
      <c r="F15" s="3">
        <v>2</v>
      </c>
      <c r="G15" s="6">
        <v>285.63766203703705</v>
      </c>
      <c r="H15" s="6">
        <v>540.77603009259258</v>
      </c>
      <c r="I15" s="6">
        <v>413.20684606481484</v>
      </c>
      <c r="J15" s="8">
        <f t="shared" si="0"/>
        <v>826.41369212962968</v>
      </c>
    </row>
    <row r="16" spans="1:10" x14ac:dyDescent="0.25">
      <c r="A16" s="13" t="s">
        <v>70</v>
      </c>
      <c r="B16" s="9"/>
      <c r="C16" s="9"/>
      <c r="D16" s="9"/>
      <c r="E16" s="9"/>
      <c r="F16" s="9">
        <f>SUM(F2:F15)</f>
        <v>18</v>
      </c>
      <c r="G16" s="9"/>
      <c r="H16" s="9"/>
      <c r="I16" s="9"/>
      <c r="J16" s="10">
        <f>SUM(J2:J15)</f>
        <v>6046.2208179012341</v>
      </c>
    </row>
    <row r="17" spans="1:10" x14ac:dyDescent="0.25">
      <c r="A17" s="7" t="s">
        <v>71</v>
      </c>
      <c r="B17" s="11">
        <f>J16/F16</f>
        <v>335.90115655006855</v>
      </c>
      <c r="C17" s="12"/>
      <c r="D17" s="12"/>
      <c r="E17" s="12"/>
      <c r="F17" s="12"/>
      <c r="G17" s="12"/>
      <c r="H17" s="12"/>
      <c r="I17" s="12"/>
      <c r="J17" s="1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"/>
  <sheetViews>
    <sheetView tabSelected="1" workbookViewId="0">
      <selection activeCell="F2" sqref="F2:F25"/>
    </sheetView>
  </sheetViews>
  <sheetFormatPr defaultRowHeight="15" x14ac:dyDescent="0.25"/>
  <cols>
    <col min="1" max="1" width="18.140625" customWidth="1"/>
    <col min="2" max="2" width="42.140625" customWidth="1"/>
    <col min="4" max="4" width="50.140625" customWidth="1"/>
  </cols>
  <sheetData>
    <row r="1" spans="1:10" s="5" customFormat="1" ht="51" x14ac:dyDescent="0.2">
      <c r="A1" s="4" t="s">
        <v>58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68</v>
      </c>
      <c r="G1" s="4" t="s">
        <v>0</v>
      </c>
      <c r="H1" s="4" t="s">
        <v>1</v>
      </c>
      <c r="I1" s="4" t="s">
        <v>2</v>
      </c>
      <c r="J1" s="4" t="s">
        <v>69</v>
      </c>
    </row>
    <row r="2" spans="1:10" s="1" customFormat="1" ht="12.75" x14ac:dyDescent="0.2">
      <c r="A2" s="2" t="s">
        <v>19</v>
      </c>
      <c r="B2" s="2" t="s">
        <v>11</v>
      </c>
      <c r="C2" s="3">
        <v>282</v>
      </c>
      <c r="D2" s="2" t="s">
        <v>5</v>
      </c>
      <c r="E2" s="2" t="s">
        <v>7</v>
      </c>
      <c r="F2" s="3">
        <v>1</v>
      </c>
      <c r="G2" s="6">
        <v>45.758171296296297</v>
      </c>
      <c r="H2" s="6">
        <v>45.758171296296297</v>
      </c>
      <c r="I2" s="6">
        <v>45.758171296296297</v>
      </c>
      <c r="J2" s="8">
        <f>I2*F2</f>
        <v>45.758171296296297</v>
      </c>
    </row>
    <row r="3" spans="1:10" s="1" customFormat="1" ht="12.75" x14ac:dyDescent="0.2">
      <c r="A3" s="2" t="s">
        <v>21</v>
      </c>
      <c r="B3" s="2" t="s">
        <v>22</v>
      </c>
      <c r="C3" s="3">
        <v>282</v>
      </c>
      <c r="D3" s="2" t="s">
        <v>5</v>
      </c>
      <c r="E3" s="2" t="s">
        <v>7</v>
      </c>
      <c r="F3" s="3">
        <v>1</v>
      </c>
      <c r="G3" s="6">
        <v>308.53445601851854</v>
      </c>
      <c r="H3" s="6">
        <v>308.53445601851854</v>
      </c>
      <c r="I3" s="6">
        <v>308.53445601851854</v>
      </c>
      <c r="J3" s="8">
        <f t="shared" ref="J3:J25" si="0">I3*F3</f>
        <v>308.53445601851854</v>
      </c>
    </row>
    <row r="4" spans="1:10" s="1" customFormat="1" ht="12.75" x14ac:dyDescent="0.2">
      <c r="A4" s="2" t="s">
        <v>21</v>
      </c>
      <c r="B4" s="2" t="s">
        <v>22</v>
      </c>
      <c r="C4" s="3">
        <v>1268</v>
      </c>
      <c r="D4" s="2" t="s">
        <v>23</v>
      </c>
      <c r="E4" s="2" t="s">
        <v>7</v>
      </c>
      <c r="F4" s="3">
        <v>3</v>
      </c>
      <c r="G4" s="6">
        <v>50.694652777777776</v>
      </c>
      <c r="H4" s="6">
        <v>261.76898148148149</v>
      </c>
      <c r="I4" s="6">
        <v>121.67471450617283</v>
      </c>
      <c r="J4" s="8">
        <f t="shared" si="0"/>
        <v>365.02414351851849</v>
      </c>
    </row>
    <row r="5" spans="1:10" s="1" customFormat="1" ht="12.75" x14ac:dyDescent="0.2">
      <c r="A5" s="2" t="s">
        <v>27</v>
      </c>
      <c r="B5" s="2" t="s">
        <v>4</v>
      </c>
      <c r="C5" s="3">
        <v>282</v>
      </c>
      <c r="D5" s="2" t="s">
        <v>5</v>
      </c>
      <c r="E5" s="2" t="s">
        <v>7</v>
      </c>
      <c r="F5" s="3">
        <v>1</v>
      </c>
      <c r="G5" s="6">
        <v>876.63055555555559</v>
      </c>
      <c r="H5" s="6">
        <v>876.63055555555559</v>
      </c>
      <c r="I5" s="6">
        <v>876.63055555555559</v>
      </c>
      <c r="J5" s="8">
        <f t="shared" si="0"/>
        <v>876.63055555555559</v>
      </c>
    </row>
    <row r="6" spans="1:10" s="1" customFormat="1" ht="12.75" x14ac:dyDescent="0.2">
      <c r="A6" s="2" t="s">
        <v>52</v>
      </c>
      <c r="B6" s="2" t="s">
        <v>11</v>
      </c>
      <c r="C6" s="3">
        <v>279</v>
      </c>
      <c r="D6" s="2" t="s">
        <v>25</v>
      </c>
      <c r="E6" s="2" t="s">
        <v>7</v>
      </c>
      <c r="F6" s="3">
        <v>1</v>
      </c>
      <c r="G6" s="6">
        <v>52.66828703703704</v>
      </c>
      <c r="H6" s="6">
        <v>52.66828703703704</v>
      </c>
      <c r="I6" s="6">
        <v>52.66828703703704</v>
      </c>
      <c r="J6" s="8">
        <f t="shared" si="0"/>
        <v>52.66828703703704</v>
      </c>
    </row>
    <row r="7" spans="1:10" s="1" customFormat="1" ht="12.75" x14ac:dyDescent="0.2">
      <c r="A7" s="2" t="s">
        <v>40</v>
      </c>
      <c r="B7" s="2" t="s">
        <v>11</v>
      </c>
      <c r="C7" s="3">
        <v>282</v>
      </c>
      <c r="D7" s="2" t="s">
        <v>5</v>
      </c>
      <c r="E7" s="2" t="s">
        <v>7</v>
      </c>
      <c r="F7" s="3">
        <v>1</v>
      </c>
      <c r="G7" s="6">
        <v>729.75508101851847</v>
      </c>
      <c r="H7" s="6">
        <v>729.75508101851847</v>
      </c>
      <c r="I7" s="6">
        <v>729.75508101851847</v>
      </c>
      <c r="J7" s="8">
        <f t="shared" si="0"/>
        <v>729.75508101851847</v>
      </c>
    </row>
    <row r="8" spans="1:10" s="1" customFormat="1" ht="12.75" x14ac:dyDescent="0.2">
      <c r="A8" s="2" t="s">
        <v>47</v>
      </c>
      <c r="B8" s="2" t="s">
        <v>16</v>
      </c>
      <c r="C8" s="3">
        <v>282</v>
      </c>
      <c r="D8" s="2" t="s">
        <v>5</v>
      </c>
      <c r="E8" s="2" t="s">
        <v>7</v>
      </c>
      <c r="F8" s="3">
        <v>1</v>
      </c>
      <c r="G8" s="6">
        <v>631.53975694444443</v>
      </c>
      <c r="H8" s="6">
        <v>631.53975694444443</v>
      </c>
      <c r="I8" s="6">
        <v>631.53975694444443</v>
      </c>
      <c r="J8" s="8">
        <f t="shared" si="0"/>
        <v>631.53975694444443</v>
      </c>
    </row>
    <row r="9" spans="1:10" s="1" customFormat="1" ht="12.75" x14ac:dyDescent="0.2">
      <c r="A9" s="2" t="s">
        <v>37</v>
      </c>
      <c r="B9" s="2" t="s">
        <v>9</v>
      </c>
      <c r="C9" s="3">
        <v>282</v>
      </c>
      <c r="D9" s="2" t="s">
        <v>5</v>
      </c>
      <c r="E9" s="2" t="s">
        <v>7</v>
      </c>
      <c r="F9" s="3">
        <v>1</v>
      </c>
      <c r="G9" s="6">
        <v>3313.7332175925926</v>
      </c>
      <c r="H9" s="6">
        <v>3313.7346643518517</v>
      </c>
      <c r="I9" s="6">
        <v>3313.7339409722222</v>
      </c>
      <c r="J9" s="8">
        <f t="shared" si="0"/>
        <v>3313.7339409722222</v>
      </c>
    </row>
    <row r="10" spans="1:10" s="1" customFormat="1" ht="12.75" x14ac:dyDescent="0.2">
      <c r="A10" s="2" t="s">
        <v>28</v>
      </c>
      <c r="B10" s="2" t="s">
        <v>9</v>
      </c>
      <c r="C10" s="3">
        <v>279</v>
      </c>
      <c r="D10" s="2" t="s">
        <v>25</v>
      </c>
      <c r="E10" s="2" t="s">
        <v>7</v>
      </c>
      <c r="F10" s="3">
        <v>1</v>
      </c>
      <c r="G10" s="6">
        <v>14.746168981481482</v>
      </c>
      <c r="H10" s="6">
        <v>14.746168981481482</v>
      </c>
      <c r="I10" s="6">
        <v>14.746168981481482</v>
      </c>
      <c r="J10" s="8">
        <f t="shared" si="0"/>
        <v>14.746168981481482</v>
      </c>
    </row>
    <row r="11" spans="1:10" s="1" customFormat="1" ht="12.75" x14ac:dyDescent="0.2">
      <c r="A11" s="2" t="s">
        <v>33</v>
      </c>
      <c r="B11" s="2" t="s">
        <v>11</v>
      </c>
      <c r="C11" s="3">
        <v>282</v>
      </c>
      <c r="D11" s="2" t="s">
        <v>5</v>
      </c>
      <c r="E11" s="2" t="s">
        <v>7</v>
      </c>
      <c r="F11" s="3">
        <v>1</v>
      </c>
      <c r="G11" s="6">
        <v>1178.7576157407407</v>
      </c>
      <c r="H11" s="6">
        <v>1178.7593055555556</v>
      </c>
      <c r="I11" s="6">
        <v>1178.7584606481482</v>
      </c>
      <c r="J11" s="8">
        <f t="shared" si="0"/>
        <v>1178.7584606481482</v>
      </c>
    </row>
    <row r="12" spans="1:10" s="1" customFormat="1" ht="12.75" x14ac:dyDescent="0.2">
      <c r="A12" s="2" t="s">
        <v>42</v>
      </c>
      <c r="B12" s="2" t="s">
        <v>11</v>
      </c>
      <c r="C12" s="3">
        <v>282</v>
      </c>
      <c r="D12" s="2" t="s">
        <v>5</v>
      </c>
      <c r="E12" s="2" t="s">
        <v>7</v>
      </c>
      <c r="F12" s="3">
        <v>2</v>
      </c>
      <c r="G12" s="6">
        <v>209.62578703703704</v>
      </c>
      <c r="H12" s="6">
        <v>869.62615740740739</v>
      </c>
      <c r="I12" s="6">
        <v>539.62597222222223</v>
      </c>
      <c r="J12" s="8">
        <f t="shared" si="0"/>
        <v>1079.2519444444445</v>
      </c>
    </row>
    <row r="13" spans="1:10" s="1" customFormat="1" ht="12.75" x14ac:dyDescent="0.2">
      <c r="A13" s="2" t="s">
        <v>54</v>
      </c>
      <c r="B13" s="2" t="s">
        <v>4</v>
      </c>
      <c r="C13" s="3">
        <v>282</v>
      </c>
      <c r="D13" s="2" t="s">
        <v>5</v>
      </c>
      <c r="E13" s="2" t="s">
        <v>7</v>
      </c>
      <c r="F13" s="3">
        <v>5</v>
      </c>
      <c r="G13" s="6">
        <v>261.56878472222223</v>
      </c>
      <c r="H13" s="6">
        <v>568.61998842592595</v>
      </c>
      <c r="I13" s="6">
        <v>415.06618981481483</v>
      </c>
      <c r="J13" s="8">
        <f t="shared" si="0"/>
        <v>2075.3309490740739</v>
      </c>
    </row>
    <row r="14" spans="1:10" s="1" customFormat="1" ht="12.75" x14ac:dyDescent="0.2">
      <c r="A14" s="2" t="s">
        <v>3</v>
      </c>
      <c r="B14" s="2" t="s">
        <v>4</v>
      </c>
      <c r="C14" s="3">
        <v>282</v>
      </c>
      <c r="D14" s="2" t="s">
        <v>5</v>
      </c>
      <c r="E14" s="2" t="s">
        <v>7</v>
      </c>
      <c r="F14" s="3">
        <v>1</v>
      </c>
      <c r="G14" s="6">
        <v>643.78447916666664</v>
      </c>
      <c r="H14" s="6">
        <v>643.78447916666664</v>
      </c>
      <c r="I14" s="6">
        <v>643.78447916666664</v>
      </c>
      <c r="J14" s="8">
        <f t="shared" si="0"/>
        <v>643.78447916666664</v>
      </c>
    </row>
    <row r="15" spans="1:10" s="1" customFormat="1" ht="12.75" x14ac:dyDescent="0.2">
      <c r="A15" s="2" t="s">
        <v>43</v>
      </c>
      <c r="B15" s="2" t="s">
        <v>16</v>
      </c>
      <c r="C15" s="3">
        <v>282</v>
      </c>
      <c r="D15" s="2" t="s">
        <v>5</v>
      </c>
      <c r="E15" s="2" t="s">
        <v>7</v>
      </c>
      <c r="F15" s="3">
        <v>1</v>
      </c>
      <c r="G15" s="6">
        <v>428.64886574074075</v>
      </c>
      <c r="H15" s="6">
        <v>578.78703703703707</v>
      </c>
      <c r="I15" s="6">
        <v>503.71795138888888</v>
      </c>
      <c r="J15" s="8">
        <f t="shared" si="0"/>
        <v>503.71795138888888</v>
      </c>
    </row>
    <row r="16" spans="1:10" s="1" customFormat="1" ht="12.75" x14ac:dyDescent="0.2">
      <c r="A16" s="2" t="s">
        <v>38</v>
      </c>
      <c r="B16" s="2" t="s">
        <v>11</v>
      </c>
      <c r="C16" s="3">
        <v>283</v>
      </c>
      <c r="D16" s="2" t="s">
        <v>14</v>
      </c>
      <c r="E16" s="2" t="s">
        <v>7</v>
      </c>
      <c r="F16" s="3">
        <v>1</v>
      </c>
      <c r="G16" s="6">
        <v>166.76016203703705</v>
      </c>
      <c r="H16" s="6">
        <v>166.76016203703705</v>
      </c>
      <c r="I16" s="6">
        <v>166.76016203703705</v>
      </c>
      <c r="J16" s="8">
        <f t="shared" si="0"/>
        <v>166.76016203703705</v>
      </c>
    </row>
    <row r="17" spans="1:10" s="1" customFormat="1" ht="12.75" x14ac:dyDescent="0.2">
      <c r="A17" s="2" t="s">
        <v>44</v>
      </c>
      <c r="B17" s="2" t="s">
        <v>9</v>
      </c>
      <c r="C17" s="3">
        <v>282</v>
      </c>
      <c r="D17" s="2" t="s">
        <v>5</v>
      </c>
      <c r="E17" s="2" t="s">
        <v>7</v>
      </c>
      <c r="F17" s="3">
        <v>1</v>
      </c>
      <c r="G17" s="6">
        <v>157.57339120370369</v>
      </c>
      <c r="H17" s="6">
        <v>157.57339120370369</v>
      </c>
      <c r="I17" s="6">
        <v>157.57339120370369</v>
      </c>
      <c r="J17" s="8">
        <f t="shared" si="0"/>
        <v>157.57339120370369</v>
      </c>
    </row>
    <row r="18" spans="1:10" s="1" customFormat="1" ht="12.75" x14ac:dyDescent="0.2">
      <c r="A18" s="2" t="s">
        <v>49</v>
      </c>
      <c r="B18" s="2" t="s">
        <v>16</v>
      </c>
      <c r="C18" s="3">
        <v>279</v>
      </c>
      <c r="D18" s="2" t="s">
        <v>25</v>
      </c>
      <c r="E18" s="2" t="s">
        <v>7</v>
      </c>
      <c r="F18" s="3">
        <v>1</v>
      </c>
      <c r="G18" s="6">
        <v>51.549548611111113</v>
      </c>
      <c r="H18" s="6">
        <v>51.549548611111113</v>
      </c>
      <c r="I18" s="6">
        <v>51.549548611111113</v>
      </c>
      <c r="J18" s="8">
        <f t="shared" si="0"/>
        <v>51.549548611111113</v>
      </c>
    </row>
    <row r="19" spans="1:10" s="1" customFormat="1" ht="12.75" x14ac:dyDescent="0.2">
      <c r="A19" s="2" t="s">
        <v>45</v>
      </c>
      <c r="B19" s="2" t="s">
        <v>16</v>
      </c>
      <c r="C19" s="3">
        <v>282</v>
      </c>
      <c r="D19" s="2" t="s">
        <v>5</v>
      </c>
      <c r="E19" s="2" t="s">
        <v>7</v>
      </c>
      <c r="F19" s="3">
        <v>1</v>
      </c>
      <c r="G19" s="6">
        <v>237.72863425925925</v>
      </c>
      <c r="H19" s="6">
        <v>237.72863425925925</v>
      </c>
      <c r="I19" s="6">
        <v>237.72863425925925</v>
      </c>
      <c r="J19" s="8">
        <f t="shared" si="0"/>
        <v>237.72863425925925</v>
      </c>
    </row>
    <row r="20" spans="1:10" s="1" customFormat="1" ht="12.75" x14ac:dyDescent="0.2">
      <c r="A20" s="2" t="s">
        <v>51</v>
      </c>
      <c r="B20" s="2" t="s">
        <v>9</v>
      </c>
      <c r="C20" s="3">
        <v>282</v>
      </c>
      <c r="D20" s="2" t="s">
        <v>5</v>
      </c>
      <c r="E20" s="2" t="s">
        <v>7</v>
      </c>
      <c r="F20" s="3">
        <v>1</v>
      </c>
      <c r="G20" s="6">
        <v>813.71982638888892</v>
      </c>
      <c r="H20" s="6">
        <v>813.71982638888892</v>
      </c>
      <c r="I20" s="6">
        <v>813.71982638888892</v>
      </c>
      <c r="J20" s="8">
        <f t="shared" si="0"/>
        <v>813.71982638888892</v>
      </c>
    </row>
    <row r="21" spans="1:10" s="1" customFormat="1" ht="12.75" x14ac:dyDescent="0.2">
      <c r="A21" s="2" t="s">
        <v>53</v>
      </c>
      <c r="B21" s="2" t="s">
        <v>11</v>
      </c>
      <c r="C21" s="3">
        <v>282</v>
      </c>
      <c r="D21" s="2" t="s">
        <v>5</v>
      </c>
      <c r="E21" s="2" t="s">
        <v>7</v>
      </c>
      <c r="F21" s="3">
        <v>1</v>
      </c>
      <c r="G21" s="6">
        <v>255.84606481481481</v>
      </c>
      <c r="H21" s="6">
        <v>255.84606481481481</v>
      </c>
      <c r="I21" s="6">
        <v>255.84606481481481</v>
      </c>
      <c r="J21" s="8">
        <f t="shared" si="0"/>
        <v>255.84606481481481</v>
      </c>
    </row>
    <row r="22" spans="1:10" s="1" customFormat="1" ht="12.75" x14ac:dyDescent="0.2">
      <c r="A22" s="2" t="s">
        <v>34</v>
      </c>
      <c r="B22" s="2" t="s">
        <v>35</v>
      </c>
      <c r="C22" s="3">
        <v>10943</v>
      </c>
      <c r="D22" s="2" t="s">
        <v>26</v>
      </c>
      <c r="E22" s="2" t="s">
        <v>7</v>
      </c>
      <c r="F22" s="3">
        <v>1</v>
      </c>
      <c r="G22" s="6">
        <v>139.83439814814815</v>
      </c>
      <c r="H22" s="6">
        <v>139.83439814814815</v>
      </c>
      <c r="I22" s="6">
        <v>139.83439814814815</v>
      </c>
      <c r="J22" s="8">
        <f t="shared" si="0"/>
        <v>139.83439814814815</v>
      </c>
    </row>
    <row r="23" spans="1:10" s="1" customFormat="1" ht="12.75" x14ac:dyDescent="0.2">
      <c r="A23" s="2" t="s">
        <v>56</v>
      </c>
      <c r="B23" s="2" t="s">
        <v>16</v>
      </c>
      <c r="C23" s="3">
        <v>282</v>
      </c>
      <c r="D23" s="2" t="s">
        <v>5</v>
      </c>
      <c r="E23" s="2" t="s">
        <v>7</v>
      </c>
      <c r="F23" s="3">
        <v>1</v>
      </c>
      <c r="G23" s="6">
        <v>297.69355324074075</v>
      </c>
      <c r="H23" s="6">
        <v>297.69355324074075</v>
      </c>
      <c r="I23" s="6">
        <v>297.69355324074075</v>
      </c>
      <c r="J23" s="8">
        <f t="shared" si="0"/>
        <v>297.69355324074075</v>
      </c>
    </row>
    <row r="24" spans="1:10" s="1" customFormat="1" ht="12.75" x14ac:dyDescent="0.2">
      <c r="A24" s="2" t="s">
        <v>31</v>
      </c>
      <c r="B24" s="2" t="s">
        <v>4</v>
      </c>
      <c r="C24" s="3">
        <v>282</v>
      </c>
      <c r="D24" s="2" t="s">
        <v>5</v>
      </c>
      <c r="E24" s="2" t="s">
        <v>7</v>
      </c>
      <c r="F24" s="3">
        <v>1</v>
      </c>
      <c r="G24" s="6">
        <v>686.61545138888891</v>
      </c>
      <c r="H24" s="6">
        <v>686.61545138888891</v>
      </c>
      <c r="I24" s="6">
        <v>686.61545138888891</v>
      </c>
      <c r="J24" s="8">
        <f t="shared" si="0"/>
        <v>686.61545138888891</v>
      </c>
    </row>
    <row r="25" spans="1:10" s="1" customFormat="1" ht="12.75" x14ac:dyDescent="0.2">
      <c r="A25" s="2" t="s">
        <v>8</v>
      </c>
      <c r="B25" s="2" t="s">
        <v>9</v>
      </c>
      <c r="C25" s="3">
        <v>282</v>
      </c>
      <c r="D25" s="2" t="s">
        <v>5</v>
      </c>
      <c r="E25" s="2" t="s">
        <v>7</v>
      </c>
      <c r="F25" s="3">
        <v>1</v>
      </c>
      <c r="G25" s="6">
        <v>99.583715277777785</v>
      </c>
      <c r="H25" s="6">
        <v>99.583715277777785</v>
      </c>
      <c r="I25" s="6">
        <v>99.583715277777785</v>
      </c>
      <c r="J25" s="8">
        <f t="shared" si="0"/>
        <v>99.583715277777785</v>
      </c>
    </row>
    <row r="26" spans="1:10" x14ac:dyDescent="0.25">
      <c r="A26" s="13" t="s">
        <v>70</v>
      </c>
      <c r="B26" s="9"/>
      <c r="C26" s="9"/>
      <c r="D26" s="9"/>
      <c r="E26" s="9"/>
      <c r="F26" s="9">
        <f>SUM(F2:F25)</f>
        <v>31</v>
      </c>
      <c r="G26" s="9"/>
      <c r="H26" s="9"/>
      <c r="I26" s="9"/>
      <c r="J26" s="10">
        <f>SUM(J2:J25)</f>
        <v>14726.139091435187</v>
      </c>
    </row>
    <row r="27" spans="1:10" x14ac:dyDescent="0.25">
      <c r="A27" s="7" t="s">
        <v>71</v>
      </c>
      <c r="B27" s="11">
        <f>J26/F26</f>
        <v>475.03674488500604</v>
      </c>
      <c r="C27" s="12"/>
      <c r="D27" s="12"/>
      <c r="E27" s="12"/>
      <c r="F27" s="12"/>
      <c r="G27" s="12"/>
      <c r="H27" s="12"/>
      <c r="I27" s="12"/>
      <c r="J27" s="1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Resumo</vt:lpstr>
      <vt:lpstr>2016-2019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 Schilisting</cp:lastModifiedBy>
  <dcterms:created xsi:type="dcterms:W3CDTF">2020-02-11T15:52:58Z</dcterms:created>
  <dcterms:modified xsi:type="dcterms:W3CDTF">2023-12-19T17:18:54Z</dcterms:modified>
</cp:coreProperties>
</file>