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I 2021" sheetId="1" r:id="rId4"/>
    <sheet state="visible" name="dados" sheetId="2" r:id="rId5"/>
  </sheets>
  <definedNames>
    <definedName hidden="1" localSheetId="0" name="_xlnm._FilterDatabase">'PLI 2021'!$A$1:$S$2</definedName>
    <definedName hidden="1" localSheetId="1" name="_xlnm._FilterDatabase">dados!$A$1:$B$1</definedName>
    <definedName hidden="1" localSheetId="0" name="Z_3161C0AD_6081_4817_9858_CFA6E09C50DD_.wvu.FilterData">'PLI 2021'!$A$1:$S$182</definedName>
    <definedName hidden="1" localSheetId="0" name="Z_F0FFA3AA_663D_4C6A_8526_A53DE35194E0_.wvu.FilterData">'PLI 2021'!$A$5:$S$574</definedName>
    <definedName hidden="1" localSheetId="0" name="Z_7A2CF8F2_A1A5_4BD0_996B_D40C8E22082D_.wvu.FilterData">'PLI 2021'!$A$1:$S$189</definedName>
    <definedName hidden="1" localSheetId="0" name="Z_0196EEE0_2DB8_4F3E_961A_F5BA49ED475E_.wvu.FilterData">'PLI 2021'!$A$1:$S$207</definedName>
    <definedName hidden="1" localSheetId="0" name="Z_B5FE21C9_33F4_486A_B0BD_E097C46AB710_.wvu.FilterData">'PLI 2021'!$A$5:$S$203</definedName>
    <definedName hidden="1" localSheetId="0" name="Z_52F55604_44D5_40CC_9C48_295853FEE7E2_.wvu.FilterData">'PLI 2021'!$A$1:$S$217</definedName>
    <definedName hidden="1" localSheetId="0" name="Z_90C4777B_0610_4ACD_AD0C_882BC74A55DB_.wvu.FilterData">'PLI 2021'!$A$1:$S$183</definedName>
    <definedName hidden="1" localSheetId="0" name="Z_73B1C789_8196_4D67_BFCE_A725E2636754_.wvu.FilterData">'PLI 2021'!$A$3:$S$207</definedName>
    <definedName hidden="1" localSheetId="0" name="Z_9330FB20_22A4_41C8_8BFF_8A536E36DF69_.wvu.FilterData">'PLI 2021'!$A$1:$S$183</definedName>
    <definedName hidden="1" localSheetId="0" name="Z_4A7DE2B0_C199_4A36_8624_C32E80A46B25_.wvu.FilterData">'PLI 2021'!$A$1:$S$183</definedName>
    <definedName hidden="1" localSheetId="0" name="Z_2BA9D483_7E5A_4BB5_BA9D_D18B707E2C12_.wvu.FilterData">'PLI 2021'!$W$17</definedName>
    <definedName hidden="1" localSheetId="0" name="Z_307F00E4_E37B_4495_8B92_A42F2ACA3B5B_.wvu.FilterData">'PLI 2021'!$A$5:$A$773</definedName>
    <definedName hidden="1" localSheetId="0" name="Z_456401F8_5BAE_4C52_BE1E_54AB7AE77FB8_.wvu.FilterData">'PLI 2021'!$A$3:$S$227</definedName>
    <definedName hidden="1" localSheetId="0" name="Z_AB278EB0_F377_44F8_8BA2_1E0EC5606858_.wvu.FilterData">'PLI 2021'!$A$1:$S$182</definedName>
    <definedName hidden="1" localSheetId="0" name="Z_43F4903C_DC39_4975_A96A_418A10165F7E_.wvu.FilterData">'PLI 2021'!$A$1:$S$207</definedName>
  </definedNames>
  <calcPr/>
  <customWorkbookViews>
    <customWorkbookView activeSheetId="0" maximized="1" windowHeight="0" windowWidth="0" guid="{F0FFA3AA-663D-4C6A-8526-A53DE35194E0}" name="Isabel"/>
    <customWorkbookView activeSheetId="0" maximized="1" windowHeight="0" windowWidth="0" guid="{B5FE21C9-33F4-486A-B0BD-E097C46AB710}" name="Cristiane"/>
    <customWorkbookView activeSheetId="0" maximized="1" windowHeight="0" windowWidth="0" guid="{43F4903C-DC39-4975-A96A-418A10165F7E}" name="Filtro 8"/>
    <customWorkbookView activeSheetId="0" maximized="1" windowHeight="0" windowWidth="0" guid="{0196EEE0-2DB8-4F3E-961A-F5BA49ED475E}" name="Filtro 9"/>
    <customWorkbookView activeSheetId="0" maximized="1" windowHeight="0" windowWidth="0" guid="{52F55604-44D5-40CC-9C48-295853FEE7E2}" name="Filtro 11"/>
    <customWorkbookView activeSheetId="0" maximized="1" windowHeight="0" windowWidth="0" guid="{456401F8-5BAE-4C52-BE1E-54AB7AE77FB8}" name="Filtro 12"/>
    <customWorkbookView activeSheetId="0" maximized="1" windowHeight="0" windowWidth="0" guid="{73B1C789-8196-4D67-BFCE-A725E2636754}" name="Filtro 10"/>
    <customWorkbookView activeSheetId="0" maximized="1" windowHeight="0" windowWidth="0" guid="{7A2CF8F2-A1A5-4BD0-996B-D40C8E22082D}" name="Douglas"/>
    <customWorkbookView activeSheetId="0" maximized="1" windowHeight="0" windowWidth="0" guid="{3161C0AD-6081-4817-9858-CFA6E09C50DD}" name="Filtro 4"/>
    <customWorkbookView activeSheetId="0" maximized="1" windowHeight="0" windowWidth="0" guid="{2BA9D483-7E5A-4BB5-BA9D-D18B707E2C12}" name="Filtro 5"/>
    <customWorkbookView activeSheetId="0" maximized="1" windowHeight="0" windowWidth="0" guid="{AB278EB0-F377-44F8-8BA2-1E0EC5606858}" name="Filtro 6"/>
    <customWorkbookView activeSheetId="0" maximized="1" windowHeight="0" windowWidth="0" guid="{9330FB20-22A4-41C8-8BFF-8A536E36DF69}" name="Filtro 7"/>
    <customWorkbookView activeSheetId="0" maximized="1" windowHeight="0" windowWidth="0" guid="{4A7DE2B0-C199-4A36-8624-C32E80A46B25}" name="Filtro 1"/>
    <customWorkbookView activeSheetId="0" maximized="1" windowHeight="0" windowWidth="0" guid="{307F00E4-E37B-4495-8B92-A42F2ACA3B5B}" name="Filtro 2"/>
    <customWorkbookView activeSheetId="0" maximized="1" windowHeight="0" windowWidth="0" guid="{90C4777B-0610-4ACD-AD0C-882BC74A55DB}" name="Filtro 3"/>
  </customWorkbookViews>
</workbook>
</file>

<file path=xl/sharedStrings.xml><?xml version="1.0" encoding="utf-8"?>
<sst xmlns="http://schemas.openxmlformats.org/spreadsheetml/2006/main" count="2219" uniqueCount="862">
  <si>
    <t>https://docs.google.com/spreadsheets/d/1pG-XI4SoRCH5CRgntVtlK84xZTcv9dKC4vjUC33Bc2k/edit#gid=1998694881</t>
  </si>
  <si>
    <t>Trata-se de procedimento instaurado para dar cumprimento à Lei n. 14.133, de 1º de abril de 2021, e aos arts. arts 9º a 12 da Resolução CNJ n. 347, de 13 de outubro de 2020 (que entram em vigor em 12.12.2021).
Nesse propósito, foi elaborada a planilha do Plano Anual de Contratações (PAC) (5480244 e 5480252), a partir da atualização do Plano de Licitações da Instituição (PLI) do Poder Judiciário de Santa Catarina.
Sobre tais providências, tem-se que a Lei n. 14.133/2021, ao disciplinar as licitações e contratos administrativos, estabelece que:
Art. 12. No processo licitatório, observar-se-á o seguinte:
[...]
VII – a partir de documentos de formalização de demandas, os órgãos responsáveis pelo planejamento de cada ente federativo poderão, na forma de regulamento, elaborar plano de contratações anual, com o objetivo de racionalizar as contratações dos órgãos e entidades sob sua competência, garantir o alinhamento com o seu planejamento estratégico e subsidiar a elaboração das respectivas leis orçamentárias.
§ 1º O plano de contratações anual de que trata o inciso VII do caput deste artigo deverá ser divulgado e mantido à disposição do público em sítio eletrônico oficial e será observado pelo ente federativo na realização de licitações e na execução dos contratos.</t>
  </si>
  <si>
    <t>Já a Resolução CNJ n. 347/2020, ao tratar do PAC, estatui:
Art. 9º Os órgãos do Poder Judiciário deverão elaborar anualmente, até o dia 30 de abril, a versão preliminar, e publicar até o dia 30 de outubro o respectivo Plano Anual de Contratações – PAC, consolidando as demandas de obras, serviços de engenharia, tecnologia da informação, bens e serviços comuns que pretendem contratar no exercício subsequente, bem como aquelas que pretendam prorrogar, na forma do art. 57 da Lei nº 8.666/93.
Art. 10. O PAC deverá conter, no mínimo, as seguintes informações:
I – o código de item;
II – a unidade requisitante do item;
III – a quantidade a ser adquirida ou contratada;
IV – a descrição sucinta ou do objeto;
V – a justificativa para a necessidade da aquisição ou contratação;
VI – a estimativa preliminar do valor;
VII – o grau de prioridade da compra ou contratação, com graduações de alto, médio e baixo; e
VIII – a data estimada para a compra ou contratação.
Parágrafo único. O código mencionado no item I, preferencialmente, e na medida do possível, deverá seguir a padronização dos Sistemas de Catalogação de Material ou de Serviços do SIASG.
Art. 11. Na elaboração do PAC, os órgãos deverão promover diligências necessárias para:
I – conciliá-lo aos prazos de elaboração das propostas orçamentárias;
II – agregar, sempre que possível, demandas referentes a objetos de mesma natureza;
III – construir o calendário de contratações;
IV – indicar as potenciais compras compartilhadas a serem efetivadas no exercício seguinte pelos órgãos; e
V – promover a inclusão, exclusão ou o redimensionamento de itens do PAC, sempre que necessário.
Art. 12. O PAC deverá ser aprovado pela autoridade competente, após seu alinhamento com a Lei Orçamentária Anual, e divulgado no sítio eletrônico do órgão, inclusive suas alterações, até quinze dias após a sua aprovação.</t>
  </si>
  <si>
    <t>Cotejando tais dispositivos com a planilha encartada no doc. 5454170, evidencia-se que a imensa maioria dos dispositivos foi atendida. A quantidade a ser adquirida ou contratada, a justificativa para a necessidade da aquisição ou contratação e a estimativa preliminar do valor poderão ser ajustadas posteriormente, uma vez que o documento diz respeito à versão preliminar da consolidação das demandas de obras, serviços de engenharia, tecnologia da informação, bens e serviços comuns que pretendem contratar.
Ademais, consoante informado pela diretora de Material e Patrimônio, a planilha será divulgada no portal do Poder Judiciário, para dar transparência acerca das contratações planejadas para o corrente ano, tendo todas as unidades gestoras orçamentárias sido notificadas de que eventuais inserções posteriores deverão ser solicitadas formalmente e justificadas para embasar a tomada de decisão, a fim de que, se autorizadas, sejam inseridas no PAC.
Diante do exposto, constatando-se o alinhamento da planilha constante dos docs. 5480244 e 5480252 com o planejamento estratégico e as leis orçamentárias do Poder Judiciário de Santa Catarina, bem como que não há óbice ao ajustamento posterior dos dados complementares e que eventuais inserções serão oportunamente analisadas, homologo o Plano Anual de Contratações para divulgação no sítio eletrônico do órgão, observado o disposto no art. 12 da Resolução CNJ n. 347/2020.</t>
  </si>
  <si>
    <t>Unidade</t>
  </si>
  <si>
    <t>Unidade/Nome</t>
  </si>
  <si>
    <t>Descrição do objeto</t>
  </si>
  <si>
    <t>ID Projeto Básico</t>
  </si>
  <si>
    <t>Setor responsável</t>
  </si>
  <si>
    <t>Data de início
da elaboração
do PB</t>
  </si>
  <si>
    <t>Data de envio
do PB ao DGA</t>
  </si>
  <si>
    <t>Nova data provável de envio</t>
  </si>
  <si>
    <t>Data limite para contratação</t>
  </si>
  <si>
    <t>Nova data limite para contratação</t>
  </si>
  <si>
    <t>Aplicam-se os critérios de sustentabilidade?</t>
  </si>
  <si>
    <t>Responsável
DMP</t>
  </si>
  <si>
    <t>Data de autorização DGA</t>
  </si>
  <si>
    <t>Processo</t>
  </si>
  <si>
    <t>Situação</t>
  </si>
  <si>
    <t>Modalidade</t>
  </si>
  <si>
    <t>Nº da Licitação/Dispensa/Inexigibilidade</t>
  </si>
  <si>
    <t>Data da Homologação</t>
  </si>
  <si>
    <t>Prazo Total
(dias)</t>
  </si>
  <si>
    <t>DS</t>
  </si>
  <si>
    <t>Fornecimento de materiais (luvas e máscaras descartáveis), destinados à prevenção dos servidores/colaboradores terceirizados do Poder Judiciário do Estado de Santa Catarina – PJSC e minimização dos riscos de contaminação por COVID -19, por meio do Sistema de Registro de Preços.</t>
  </si>
  <si>
    <t>DS023</t>
  </si>
  <si>
    <t>Seção SESMT/DPAS</t>
  </si>
  <si>
    <t>NÃO</t>
  </si>
  <si>
    <t>SGL</t>
  </si>
  <si>
    <t>0001471-80.2021.8.24.0710</t>
  </si>
  <si>
    <t>CONTRATADA</t>
  </si>
  <si>
    <t>Pregão Eletrônico</t>
  </si>
  <si>
    <t>009/2021</t>
  </si>
  <si>
    <t>AJU</t>
  </si>
  <si>
    <t>Contratação de pessoa jurídica especializada na prestação de serviços de seguro coletivo contra acidentes pessoais, morte acidental, invalidez permanente total ou parcial por acidente, despesa médico-hospitalares e odontológicas para residentes judiciais do Poder Judiciário do Estado de Santa Catarina</t>
  </si>
  <si>
    <t>AJ01</t>
  </si>
  <si>
    <t>Academia Judicial</t>
  </si>
  <si>
    <t>0044320-04.2020.8.24.0710</t>
  </si>
  <si>
    <t>DEA</t>
  </si>
  <si>
    <t>Contratação emergencial dos serviços para conclusão da obra de reforma parcial do Fórum da Comarca de Criciúma, no regime de execução de empreitada por preço global, incluindo o fornecimento dos materiais, equipamentos e mão de obra necessários</t>
  </si>
  <si>
    <t>Assessoria Técnica da DEA</t>
  </si>
  <si>
    <t>SIM</t>
  </si>
  <si>
    <t>SAD</t>
  </si>
  <si>
    <t>0001345-30.2021.8.24.0710</t>
  </si>
  <si>
    <t>Dispensa</t>
  </si>
  <si>
    <t>006/2021</t>
  </si>
  <si>
    <t>DMP</t>
  </si>
  <si>
    <t>Requisição de Compra para assinatura dos seguintes serviços de consultoria em licitações e contratos: Portal "Zênite Fácil", com direito a 5 (cinco) acessos/usuários simultâneos pelo período de 12 (doze) meses e "Orientação por escrito", até 6 (seis) orientações por escrito pelo período de 12 (doze) meses</t>
  </si>
  <si>
    <t>Seção de Fornecedores</t>
  </si>
  <si>
    <t>Elaboração da RC 18/01/2021</t>
  </si>
  <si>
    <t>0002448-72.2021.8.24.0710</t>
  </si>
  <si>
    <t>Duplo Enquadramento</t>
  </si>
  <si>
    <t>DDI</t>
  </si>
  <si>
    <t>Renovação de assinatura das revistas IOB Síntese e aquisição de exemplares avulsos</t>
  </si>
  <si>
    <t>DDI106</t>
  </si>
  <si>
    <t>Divisão de Pesquisa e Informação</t>
  </si>
  <si>
    <t>0001268-21.2021.8.24.0710</t>
  </si>
  <si>
    <t>Inexigibilidade</t>
  </si>
  <si>
    <t>31/2021</t>
  </si>
  <si>
    <t>Renovação e aquisição de assinatura das revistas da Editora Revista dos Tribunais</t>
  </si>
  <si>
    <t>DDI107</t>
  </si>
  <si>
    <t>0002136-96.2021.8.24.0710</t>
  </si>
  <si>
    <t>Renovação e aquisição de assinatura das revistas Lex Magister</t>
  </si>
  <si>
    <t>DDI108</t>
  </si>
  <si>
    <t>0047198-96.2020.8.24.0710</t>
  </si>
  <si>
    <t>14/2021</t>
  </si>
  <si>
    <t>Renovação de assinatura da revista IBDFAM</t>
  </si>
  <si>
    <t>DDI109</t>
  </si>
  <si>
    <t>0002862-70.2021.8.24.0710</t>
  </si>
  <si>
    <t>Duplo enquadramento</t>
  </si>
  <si>
    <t>Renovação de assinatura da revista Plenum</t>
  </si>
  <si>
    <t>DDI111</t>
  </si>
  <si>
    <t>CANCELADA</t>
  </si>
  <si>
    <t>Renovação de assinatura do jornal Diário Catarinenese</t>
  </si>
  <si>
    <t>DDI115</t>
  </si>
  <si>
    <t>Elaborção da RC 05/04/2021</t>
  </si>
  <si>
    <t>0013047-70.2021.8.24.0710</t>
  </si>
  <si>
    <t>Renovação de assinatura do jornal O Globo</t>
  </si>
  <si>
    <t>DDI117</t>
  </si>
  <si>
    <t>Elaboração da RC 06/09/2021</t>
  </si>
  <si>
    <t>PREVISTA</t>
  </si>
  <si>
    <t>Renovação de assinatura do jornal Notícias do Dia</t>
  </si>
  <si>
    <t>DDI121</t>
  </si>
  <si>
    <t>0005742-35.2021.8.24.0710</t>
  </si>
  <si>
    <t>Renovação de assinatura do jornal O Estado de São Paulo</t>
  </si>
  <si>
    <t>DDI122</t>
  </si>
  <si>
    <t>Elaboração da RC 05/04/2021</t>
  </si>
  <si>
    <t>0014225-54.2021.8.24.0710</t>
  </si>
  <si>
    <t>Registro de Preços, pelo prazo de doze meses, de materiais destinados à confecção de crachás de identificação para o PJSC</t>
  </si>
  <si>
    <t>DDI128</t>
  </si>
  <si>
    <t>Divisão de Atendimento ao Usuário</t>
  </si>
  <si>
    <t>Registro de Preços, pelo prazo de doze meses, de carteiras de identidade funcional para magistrados e servidores do PJSC</t>
  </si>
  <si>
    <t>DDI129</t>
  </si>
  <si>
    <t>0004557-59.2021.8.24.0710</t>
  </si>
  <si>
    <t>16/2021</t>
  </si>
  <si>
    <t>Registro de Preços de caixa de arquivo em papelão</t>
  </si>
  <si>
    <t>DDI132</t>
  </si>
  <si>
    <t>Divisão de Arquivo</t>
  </si>
  <si>
    <t>0012959-32.2021.8.24.0710</t>
  </si>
  <si>
    <t>DESERTA</t>
  </si>
  <si>
    <t>44/2021</t>
  </si>
  <si>
    <t>Registro de Preços, pelo prazo de doze meses, para aquisição de obras impressas nacionais</t>
  </si>
  <si>
    <t>DDI139</t>
  </si>
  <si>
    <t>Renovação de assinatura do jornal Folha de São Paulo</t>
  </si>
  <si>
    <t>DDI140</t>
  </si>
  <si>
    <t>Elaboração da RC 03/05/2021</t>
  </si>
  <si>
    <t>31/08/2021*</t>
  </si>
  <si>
    <t>Renovação de assinatura da revista Techne</t>
  </si>
  <si>
    <t>DDI141</t>
  </si>
  <si>
    <t xml:space="preserve">Renovação de assinatura das Revistas da Editora Fórum </t>
  </si>
  <si>
    <t>DDI142</t>
  </si>
  <si>
    <t>Contratação de Bens e Serviços de Tecnologia da Informação e Comunicação</t>
  </si>
  <si>
    <t>AJU02</t>
  </si>
  <si>
    <t>Seção de Custeio</t>
  </si>
  <si>
    <t>0006743-55.2021.8.24.0710</t>
  </si>
  <si>
    <t>18/2021</t>
  </si>
  <si>
    <t>Curso de Gestão de Riscos nas Contratações Públicas</t>
  </si>
  <si>
    <t>AJU04</t>
  </si>
  <si>
    <t>0004795-78.2021.8.24.0710</t>
  </si>
  <si>
    <t>15/2021</t>
  </si>
  <si>
    <t>Curso de Pesquisa de Preços nas Contratações Públicas</t>
  </si>
  <si>
    <t>AJU03</t>
  </si>
  <si>
    <t>0007896-26.2021.8.24.0710</t>
  </si>
  <si>
    <t>36/2021</t>
  </si>
  <si>
    <t>DIE</t>
  </si>
  <si>
    <t>Contratação Refeição do Juri ‐ Laguna (lanche), Capital (lanche), Criciúma (jantar), Joinville (refeição/lanche).</t>
  </si>
  <si>
    <t>DIE172</t>
  </si>
  <si>
    <t>Seção de Controle de Custos</t>
  </si>
  <si>
    <t>0007441-61.2021.8.24.0710</t>
  </si>
  <si>
    <t>22/2021</t>
  </si>
  <si>
    <t xml:space="preserve">Aquisição de Equipamentos e insumos em geral </t>
  </si>
  <si>
    <t>DIE173</t>
  </si>
  <si>
    <t>Seção de Gestão de Contratos</t>
  </si>
  <si>
    <t>0009161-63.2021.8.24.0710</t>
  </si>
  <si>
    <t>CONTRATADA PARCIALMENTE</t>
  </si>
  <si>
    <t>21/2021</t>
  </si>
  <si>
    <t xml:space="preserve">Contratação de serviço de lavação de vidros - regiões 2, 3  e 4 </t>
  </si>
  <si>
    <t>DIE174</t>
  </si>
  <si>
    <t>0022340-64.2021.8.24.0710</t>
  </si>
  <si>
    <t>76/2021</t>
  </si>
  <si>
    <t>Aquisição de água mineral - Diversas Comarcas</t>
  </si>
  <si>
    <t>DIE175</t>
  </si>
  <si>
    <t>0024946-65.2021.8.24.0710</t>
  </si>
  <si>
    <t>77/2021</t>
  </si>
  <si>
    <t>Contratação de serviços de chaveiro</t>
  </si>
  <si>
    <t>DIE176</t>
  </si>
  <si>
    <t>Seção de Apoio</t>
  </si>
  <si>
    <t>Contratação de serviços continuados de limpeza com materiais</t>
  </si>
  <si>
    <t>DIE177</t>
  </si>
  <si>
    <t>Seção de Serviços Gerais</t>
  </si>
  <si>
    <t>Aquisição de mobiliário padrão (móveis em MDF, aço e cadeiras)</t>
  </si>
  <si>
    <t>DMP036</t>
  </si>
  <si>
    <t>Divisão de Patrimônio</t>
  </si>
  <si>
    <t>0003303-51.2021.8.24.0710</t>
  </si>
  <si>
    <t>42/2021</t>
  </si>
  <si>
    <t>Fornecimento e instalação de poltronas para o Salão do Júri da comarca de Caçador, com garantia e assistência técnica on-site</t>
  </si>
  <si>
    <t>DMP026</t>
  </si>
  <si>
    <t>0034634-85.2020.8.24.0710</t>
  </si>
  <si>
    <t>108/2020</t>
  </si>
  <si>
    <t>Aquisição de Poltronas para o Salão do Júri de Timbó, Jaguaruna, Santa Cecília, São Miguel do Oeste</t>
  </si>
  <si>
    <t>DMP037</t>
  </si>
  <si>
    <t>0016752-76.2021.8.24.0710</t>
  </si>
  <si>
    <t>56/2021</t>
  </si>
  <si>
    <t xml:space="preserve">Contratação de pessoas físicas e/ou jurídicas especializadas para a prestação dos serviços de Análise Ergonômica do Trabalho (AET) e adequação ergonômica dos postos de trabalho dos magistrados, servidores ativos (efetivos e comissionados), estagiários e residentes judiciais do Poder Judiciário de Santa Catarina. </t>
  </si>
  <si>
    <t>DS014</t>
  </si>
  <si>
    <t>Seção de Ergonomia</t>
  </si>
  <si>
    <t>0046150-05.2020.8.24.0710</t>
  </si>
  <si>
    <t>19/2021</t>
  </si>
  <si>
    <t>Credenciamento de pessoas físicas e/ou jurídicas especializadas para a prestação dos serviços de aulas online de ginástica laboral.</t>
  </si>
  <si>
    <t>DS021</t>
  </si>
  <si>
    <t>0008904-38.2021.8.24.0710</t>
  </si>
  <si>
    <t>SOBRESTADA</t>
  </si>
  <si>
    <t>Contratação de serviços especializados em segurança e medicina do trabalho para as seguintes demandas: LTCAT – Laudo Técnico de Condições Ambientais do Trabalho; PPRA – Programa de Prevenção de Riscos Ambientais; PCMSO – Programa de Controle Médico de Saúde Ocupacional; e EMO – Exame Médico Ocupacional com emissão do ASO – Atestado de Saúde Ocupacional, em conformidade com o PCMSO vigente à época do EMO.</t>
  </si>
  <si>
    <t>DS022</t>
  </si>
  <si>
    <t>SESMT/DPAS</t>
  </si>
  <si>
    <t>0044246-47.2020.8.24.0710</t>
  </si>
  <si>
    <t>13/2021</t>
  </si>
  <si>
    <t>Contratação de serviços de manutenção preventiva e corretiva, sob demanda, para execução em regime de empreitada por preço unitário, em equipamentos de climatização do tipo “janeleiro”, instalados na Torre I do Tribunal de Justiça de Santa Catarina.</t>
  </si>
  <si>
    <t>200.2.11.0</t>
  </si>
  <si>
    <t>Divisão de Manutenção Predial</t>
  </si>
  <si>
    <t xml:space="preserve">0038514-85.2020.8.24.0710 </t>
  </si>
  <si>
    <t>119/2020</t>
  </si>
  <si>
    <t>DGP</t>
  </si>
  <si>
    <t>Prestação dos serviços na área de Engenharia e Arquitetura, via contratação terceirizada de Técnicos em Edificações, Técnicos em Refrigeração e Ar Condicionado e Engenheiro Mecânico, aos prédios do Poder Judiciário Catarinense</t>
  </si>
  <si>
    <t>DGP040</t>
  </si>
  <si>
    <t>Assessoria Técnica</t>
  </si>
  <si>
    <t>0021409-95.2020.8.24.0710</t>
  </si>
  <si>
    <t>120/2020</t>
  </si>
  <si>
    <t>DTI</t>
  </si>
  <si>
    <t xml:space="preserve">Aquisição de extensão de garantia que compoe o NEXUS da sala cofre, por 12 (doze meses), dos equipamentos que compõe o backbone de rede do PJSC </t>
  </si>
  <si>
    <t>DTI158</t>
  </si>
  <si>
    <t>Divisão de Redes e Comunicação</t>
  </si>
  <si>
    <t>0038994-63.2020.8.24.0710</t>
  </si>
  <si>
    <t>122/2020</t>
  </si>
  <si>
    <t>Suporte técnico e manutenção corretiva mensal do SCCD, licenciamento para Central de Serviços e consultoria para melhoria dos processos de gestão de serviços de TI</t>
  </si>
  <si>
    <t>DTI145</t>
  </si>
  <si>
    <t>Divisão de Apoio a Gestão e Governança de TI</t>
  </si>
  <si>
    <t>0006474-50.2020.8.24.0710</t>
  </si>
  <si>
    <t>121/2020</t>
  </si>
  <si>
    <t>Contratação de serviço de migração do Liferay para versão DXP.</t>
  </si>
  <si>
    <t>DTI127</t>
  </si>
  <si>
    <t>Divisão de Sistemas Administrativos</t>
  </si>
  <si>
    <t>0012560-37.2020.8.24.0710</t>
  </si>
  <si>
    <t>110/2020</t>
  </si>
  <si>
    <t>Aquisição de solução de computador portátil</t>
  </si>
  <si>
    <t>DTI124</t>
  </si>
  <si>
    <t>Divisão de Suporte e Gestão de Ativos de TI</t>
  </si>
  <si>
    <t>0002704-49.2020.8.24.0710</t>
  </si>
  <si>
    <t>116/2020</t>
  </si>
  <si>
    <t>Contratação de serviços de transporte de materiais</t>
  </si>
  <si>
    <t>DMP035</t>
  </si>
  <si>
    <t>Divisão de Almoxarifado</t>
  </si>
  <si>
    <t>0030449-04.2020.8.24.0710</t>
  </si>
  <si>
    <t>115/2020</t>
  </si>
  <si>
    <t>Aquisição de materiais de limpeza</t>
  </si>
  <si>
    <t>DMP033</t>
  </si>
  <si>
    <t>0021485-22.2020.8.24.0710</t>
  </si>
  <si>
    <t>001/2021</t>
  </si>
  <si>
    <t>Cercamento do Fórum de Tubarão</t>
  </si>
  <si>
    <t>105.1.2.0</t>
  </si>
  <si>
    <t>Gerenciamento de Projetos</t>
  </si>
  <si>
    <t>0084136-27.2019.8.24.0710</t>
  </si>
  <si>
    <t>Tomada de Preços</t>
  </si>
  <si>
    <t>005/2021</t>
  </si>
  <si>
    <t>Manutenção em equipamentos de transporte vertical - TJ Arquivo Central - serviços</t>
  </si>
  <si>
    <t>200.2.4.0</t>
  </si>
  <si>
    <t>DMTJ</t>
  </si>
  <si>
    <t>0041333-92.2020.8.24.0710</t>
  </si>
  <si>
    <t>007/2021</t>
  </si>
  <si>
    <t>Contratação de projetos para Reforma Global e Ampliação do Fórum de Joinville</t>
  </si>
  <si>
    <t>058.1.4.1</t>
  </si>
  <si>
    <t>28018/2016</t>
  </si>
  <si>
    <t>101/2020</t>
  </si>
  <si>
    <t>Reforma Global do Fórum da Família de Balneário Camboriú</t>
  </si>
  <si>
    <t>008.2.3.0</t>
  </si>
  <si>
    <t>6996/2015</t>
  </si>
  <si>
    <t>Concorrência</t>
  </si>
  <si>
    <t>74/2020</t>
  </si>
  <si>
    <t>Construção do Fórum de Herval do Oeste / Obra</t>
  </si>
  <si>
    <t>041.2.1.0</t>
  </si>
  <si>
    <t>28099/2018</t>
  </si>
  <si>
    <t>15/2020</t>
  </si>
  <si>
    <t>Prestação de serviços de manutenção preventiva mensal, corretiva e emergencial, com fornecimento de peças, dos elevadores deste Poder Judiciário, instalados na Unidade Presidente Coutinho</t>
  </si>
  <si>
    <t>200.2.3.0</t>
  </si>
  <si>
    <t>0037119-58.2020.8.24.0710</t>
  </si>
  <si>
    <t>ANULADA</t>
  </si>
  <si>
    <t>011/2021</t>
  </si>
  <si>
    <t>Construção do Fórum de São Lourenço do Oeste</t>
  </si>
  <si>
    <t>096.2.2.0</t>
  </si>
  <si>
    <t>Divisão de Fiscalização</t>
  </si>
  <si>
    <t>Reforma Global e Ampliação do Fórum de Campo Erê</t>
  </si>
  <si>
    <t>019.1.1.0</t>
  </si>
  <si>
    <t>0003457-69.2021.8.24.0710</t>
  </si>
  <si>
    <t>23/2021</t>
  </si>
  <si>
    <t>Projetos para a Reforma Global e Ampliação do Fórum de Porto União</t>
  </si>
  <si>
    <t>078.1.1.1</t>
  </si>
  <si>
    <t>Divisão de Projetos</t>
  </si>
  <si>
    <t>0009210-07.2021.8.24.0710</t>
  </si>
  <si>
    <t>Convite</t>
  </si>
  <si>
    <t>26/2021</t>
  </si>
  <si>
    <t>Projetos para a Reforma Parcial do Fórum da Capital - Des. Eduardo Luz</t>
  </si>
  <si>
    <t>023.2.3.1</t>
  </si>
  <si>
    <t>2066/2017</t>
  </si>
  <si>
    <t>24/2021</t>
  </si>
  <si>
    <t>Manutenção preventiva e corretiva em equipamentos de transporte vertical do Fórum de Caçador</t>
  </si>
  <si>
    <t>200.1.30.0</t>
  </si>
  <si>
    <t>DMCO</t>
  </si>
  <si>
    <t>Correção das patologias na base dos pilares do Hall de Entrada do TJSC - Torre I</t>
  </si>
  <si>
    <t>112.1.5.0</t>
  </si>
  <si>
    <t>Manutenção preventiva e corretiva de equipamentos do sistema de nobreak pertencente ao CPD do TJSC - Torres I e II</t>
  </si>
  <si>
    <t>200.3.10.0</t>
  </si>
  <si>
    <t>0025831-16.2020.8.24.0710</t>
  </si>
  <si>
    <t>004/2021</t>
  </si>
  <si>
    <t>Manutenção das Esquadrias do prédio do TJSC - Torres I e II</t>
  </si>
  <si>
    <t>200.3.55.0</t>
  </si>
  <si>
    <t>Projetos para a ampliação da rede de sprinkler do Arquivo Central - Aririú/ Palhoça</t>
  </si>
  <si>
    <t>112.4.2.1</t>
  </si>
  <si>
    <t>Reforma Parcial da cobertura do Fórum de Caçador</t>
  </si>
  <si>
    <t>016.1.4.0</t>
  </si>
  <si>
    <t>Substituição do forro de entrada/estacionamento do TJSC - Torre I</t>
  </si>
  <si>
    <t>112.1.4.0</t>
  </si>
  <si>
    <t>0032017-55.2020.8.24.0710</t>
  </si>
  <si>
    <t>FRACASSADA</t>
  </si>
  <si>
    <t>58/2021</t>
  </si>
  <si>
    <t>Projetos para a Reforma Global e Ampliação do Fórum de Balneário Camboriú</t>
  </si>
  <si>
    <t>008.1.1.1</t>
  </si>
  <si>
    <t>Construção do Fórum de Garuva</t>
  </si>
  <si>
    <t>038.2.1.0</t>
  </si>
  <si>
    <t>Reforma parcial do Fórum da Comarca de Balneário Camboriú - PCI</t>
  </si>
  <si>
    <t>008.1.6.0</t>
  </si>
  <si>
    <t>Projetos para a Reforma Global e Ampliação do Fórum de Itajaí</t>
  </si>
  <si>
    <t>050.1.1.1</t>
  </si>
  <si>
    <t>Projetos para a Reforma Global e Ampliação do Fórum de Caçador</t>
  </si>
  <si>
    <t>016.1.5.1</t>
  </si>
  <si>
    <t>Projetos para a Reforma parcial - calefação (instalação tanque de óleo) e climatização do Fórum de São Joaquim</t>
  </si>
  <si>
    <t>093.1.1.1</t>
  </si>
  <si>
    <t>Manutenção do Retrofit do sistema de abastecimento de água com aproveitamento de água da chuva da Torre I do TJSC</t>
  </si>
  <si>
    <t>112.1.3.0</t>
  </si>
  <si>
    <t>Manutenção do Retrofit do sistema de abastencimento de água com aproveitamento de água da chuva do Almoxaifado</t>
  </si>
  <si>
    <t>112.3.3.0</t>
  </si>
  <si>
    <t>Elaboração de ESTUDO E PROJETO GEOTÉCNICO de estabilização do talude do terreno adjacente ao Fórum de Santo Amaro de Imperatriz</t>
  </si>
  <si>
    <t>087.1.3.0</t>
  </si>
  <si>
    <t>0024930-14.2021.8.24.0710</t>
  </si>
  <si>
    <t>80/2021</t>
  </si>
  <si>
    <t>Reforma parcial do Fórum de Lauro Müller - PCI</t>
  </si>
  <si>
    <t>061.1.3.0</t>
  </si>
  <si>
    <t>Reforma parcial do Fórum de Lebon Régis - Cobertura</t>
  </si>
  <si>
    <t>062.1.1.0</t>
  </si>
  <si>
    <t>Construção do Fórum de Garopaba</t>
  </si>
  <si>
    <t>037.2.1.0</t>
  </si>
  <si>
    <t>Reforma parcial do Fórum de Lauro Müller - Reforço Estrutural</t>
  </si>
  <si>
    <t>061.1.2.0</t>
  </si>
  <si>
    <t>Projetos para a Substituição da pele de vidro (esquadrias) do Fórum da Capital</t>
  </si>
  <si>
    <t>023.1.9.1</t>
  </si>
  <si>
    <t>Reforma Parcial do Fórum de São José - PCI</t>
  </si>
  <si>
    <t>094.1.5.0</t>
  </si>
  <si>
    <t>Construção do Fórum de Abelardo Luz</t>
  </si>
  <si>
    <t>001.2.1.0</t>
  </si>
  <si>
    <t>Projetos para Reforma Global e Ampliação do Fórum de Lages</t>
  </si>
  <si>
    <t>059.1.2.1</t>
  </si>
  <si>
    <t>Projetos para Reforma Global e Ampliação do Fórum de Criciúma</t>
  </si>
  <si>
    <t>030.1.2.1</t>
  </si>
  <si>
    <t>Construção do Fórum de Sombrio</t>
  </si>
  <si>
    <t>099.2.1.0</t>
  </si>
  <si>
    <t>Reforma Parcial do Fórum de Itapoá - Acessibilidade, cercamento</t>
  </si>
  <si>
    <t>053.1.1.0</t>
  </si>
  <si>
    <t xml:space="preserve">Construção do Fórum de Araquari </t>
  </si>
  <si>
    <t>004.2.1.0</t>
  </si>
  <si>
    <t>Reforma Parcial do Fórum de Laguna - Cobertura</t>
  </si>
  <si>
    <t>060.1.4.0</t>
  </si>
  <si>
    <t>Contratação de serviços continuados de manutenção preventiva e corretiva da pele de vidro do prédio do Fórum Desembargador Rid Silva - Comarca da Capital.</t>
  </si>
  <si>
    <t>200.1.5.0</t>
  </si>
  <si>
    <t>Reforma Parcial e Ampliação do Fórum de Taió</t>
  </si>
  <si>
    <t>100.1.1.0</t>
  </si>
  <si>
    <t>Reforma Parcial do Fórum Concórdia - PCI</t>
  </si>
  <si>
    <t>027.1.1.0</t>
  </si>
  <si>
    <t>Manutenção preventiva e corretiva, com cobertura de peças, de elevadores da marca Thyssenkrupp, instalados nas Torres 1 e 2</t>
  </si>
  <si>
    <t>200.2.2.0</t>
  </si>
  <si>
    <t>0021500-54.2021.8.24.0710</t>
  </si>
  <si>
    <t>88/2021</t>
  </si>
  <si>
    <t>Manutenção preventiva mensal corretiva ilimitada do Grupo Motor Gerador de Emergência</t>
  </si>
  <si>
    <t>200.2.7.0</t>
  </si>
  <si>
    <t>Reforma Parcial - Acessibilidade e PCI - do Fórum Mondaí</t>
  </si>
  <si>
    <t>067.1.1.0</t>
  </si>
  <si>
    <t>4263/2015</t>
  </si>
  <si>
    <t>90/2021</t>
  </si>
  <si>
    <t>Projetos para Reforma Global e Ampliação do Fórum de Indaial</t>
  </si>
  <si>
    <t>046.1.3.1</t>
  </si>
  <si>
    <t>Projetos para a Construção do Fórum de Modelo</t>
  </si>
  <si>
    <t>066.2.1.1</t>
  </si>
  <si>
    <t>Construção do Fórum de Presidente Getúlio</t>
  </si>
  <si>
    <t>079.2.2.0</t>
  </si>
  <si>
    <t>Construção do Fórum de Curitibanos</t>
  </si>
  <si>
    <t>032.2.1.0</t>
  </si>
  <si>
    <t>Reforma estrutural das lajes do canal do Fórum de São José</t>
  </si>
  <si>
    <t>094.1.2.0</t>
  </si>
  <si>
    <t>Projetos para a Construção do Fórum de São João Batista</t>
  </si>
  <si>
    <t>092.2.1.1</t>
  </si>
  <si>
    <t>Reforma Global e Ampliação do Fórum de Santa Rosa do Sul</t>
  </si>
  <si>
    <t>086.1.1.0</t>
  </si>
  <si>
    <t>Construção do Fórum de Campos Novos</t>
  </si>
  <si>
    <t>020.2.1.0</t>
  </si>
  <si>
    <t>Projetos para a Demolição do Anexo do Fórum de São José</t>
  </si>
  <si>
    <t>094.2.2.1</t>
  </si>
  <si>
    <t>Reforma Parcial do Fórum de Tijucas - PCI</t>
  </si>
  <si>
    <t>102.1.2.0</t>
  </si>
  <si>
    <t>Reformal Global e Ampliação do Fórum de Palmitos</t>
  </si>
  <si>
    <t>072.1.2.0</t>
  </si>
  <si>
    <t>Reforma Parcial do Fórum de Biguaçu</t>
  </si>
  <si>
    <t>011.1.1.0</t>
  </si>
  <si>
    <t>Projetos para a Construção do Fórum da Capital - Norte da Ilha/Canasvieiras</t>
  </si>
  <si>
    <t>023.6.1.1</t>
  </si>
  <si>
    <t xml:space="preserve">Reforma Parcial do Fórum de Ibirama - PCI </t>
  </si>
  <si>
    <t>042.1.4.0</t>
  </si>
  <si>
    <t xml:space="preserve">Reforma Parcial do Fórum de Itajaí - PCI </t>
  </si>
  <si>
    <t>050.1.3.0</t>
  </si>
  <si>
    <t>Construção do Fórum de Rio Negrinho</t>
  </si>
  <si>
    <t>084.2.1.0</t>
  </si>
  <si>
    <t>Reforma Parcial do Fórum da Capital - Norte da Ilha (UFSC) - Instalação de novas cisternas e impermeabilização área acesso ao Fórum</t>
  </si>
  <si>
    <t>023.4.2.0</t>
  </si>
  <si>
    <t>Reforma Parcial do Fórum de São José - Substituição do forro externo</t>
  </si>
  <si>
    <t>094.1.4.0</t>
  </si>
  <si>
    <t>Reforma Parcial das Torres I e II do TJSC - PCI</t>
  </si>
  <si>
    <t>112.0.4.0</t>
  </si>
  <si>
    <t>Contratação de Fábrica de Software Java Oracle e Caché</t>
  </si>
  <si>
    <t>DTI034</t>
  </si>
  <si>
    <t>0009508-96.2021.8.24.0710</t>
  </si>
  <si>
    <t>70/2021</t>
  </si>
  <si>
    <t>Contratação de sistema de gestão em segurança e saúde dos magistrados e servidores do PJSC</t>
  </si>
  <si>
    <t>DTI035</t>
  </si>
  <si>
    <t>Contratação de empresa especializada para atender atividades operacionais dos serviços de infraestrutura</t>
  </si>
  <si>
    <t>DTI057</t>
  </si>
  <si>
    <t>Divisão de Infraestrura de TI</t>
  </si>
  <si>
    <t>Solução para modernização dos ambientes tecnológicos de comunicação e colaboração institucional - E-mail e armazenamento na nuvem</t>
  </si>
  <si>
    <t>DTI099</t>
  </si>
  <si>
    <t>0002383-77.2021.8.24.0710</t>
  </si>
  <si>
    <t>34/2021</t>
  </si>
  <si>
    <t>Melhoria na solução de videoconferência (microfone, equipamentos) para as salas ativas e passivas</t>
  </si>
  <si>
    <t>DTI102</t>
  </si>
  <si>
    <t>0023117-83.2020.8.24.0710</t>
  </si>
  <si>
    <t>Aquisição de aparelhos de telefone IP para operação de telefonia VOIP em todo o PJSC, visando reposição de aparelhos danificados ou obsoletos e atendimento a novas necessidades</t>
  </si>
  <si>
    <t>DTI106</t>
  </si>
  <si>
    <t>Divisão de Redes de Comunicação</t>
  </si>
  <si>
    <t>2051/2019</t>
  </si>
  <si>
    <t>Contratação da extensão da garantia da solução de monitoramento de desempenho da rede do PJSC (Cascade)</t>
  </si>
  <si>
    <t>DTI112</t>
  </si>
  <si>
    <t>0006368-54.2021.8.24.0710</t>
  </si>
  <si>
    <t>102/2021</t>
  </si>
  <si>
    <t>Licenças PHP Storm</t>
  </si>
  <si>
    <t>DTI120</t>
  </si>
  <si>
    <t>Divisão de Sistemas Judiciais</t>
  </si>
  <si>
    <t>0016761-38.2021.8.24.0710</t>
  </si>
  <si>
    <t xml:space="preserve">Aquisição de memória para realizar o upgrade tecnológico em microcomputadores do parque tecnológico do PJSC. </t>
  </si>
  <si>
    <t>DTI121</t>
  </si>
  <si>
    <t>0002988-23.2021.8.24.0710</t>
  </si>
  <si>
    <t>51/2021</t>
  </si>
  <si>
    <t>Aquisição de monitores para substituição de equipamentos obsoletos e danificados fora de garantia</t>
  </si>
  <si>
    <t>DTI123</t>
  </si>
  <si>
    <t>Manutenção software DMPACCESS II (17 licenças) - (catraca)</t>
  </si>
  <si>
    <t>DTI129</t>
  </si>
  <si>
    <t>0038840-45.2020.8.24.0710</t>
  </si>
  <si>
    <t>59/2021</t>
  </si>
  <si>
    <t>Aquisição de switches gerenciáveis e transceivers, com garantia e assistência técnica, para atendimento das necessidades de todas as Comarcas do Estado</t>
  </si>
  <si>
    <t>DTI133</t>
  </si>
  <si>
    <t>Aquisição de solução de firewall de aplicação e balanceamento de servidores web (Referência: F5 Networks)</t>
  </si>
  <si>
    <t>DTI134</t>
  </si>
  <si>
    <t>Contratação de empresa especializada para testar a robustez da rede do TJSC e detectar vulnerabilidades</t>
  </si>
  <si>
    <t>DTI135</t>
  </si>
  <si>
    <t xml:space="preserve">Software para monitoramento de performance de aplicações - APM </t>
  </si>
  <si>
    <t>DTI137</t>
  </si>
  <si>
    <t>Aquisição de novos servidores de redes e de armazenamento (SOLUÇÃO DE HIPERCONVERGÊNCIA - EQUIPAMENTOS) e aquisição de licenças de software de virtualização para os servidores de rede (SOLUÇÃO DE HIPERCONVERGÊNCIA - SOFTWARE)</t>
  </si>
  <si>
    <t>DTI138</t>
  </si>
  <si>
    <t>27013/2016</t>
  </si>
  <si>
    <t>52/2021</t>
  </si>
  <si>
    <t>Início da migração dos serviços de infraestrutura para nuvem, por exemplo serviço de contingência</t>
  </si>
  <si>
    <t>DTI140</t>
  </si>
  <si>
    <t>Atualização tecnológica da solução de backup (NOVA SOLUÇÃO DE BACKUP - LICENÇAS DE SOFTWARE e EQUIPAMENTOS)</t>
  </si>
  <si>
    <t>DTI141</t>
  </si>
  <si>
    <t>0029655-80.2020.8.24.0710</t>
  </si>
  <si>
    <t>Consultoria para implementação da solução e gestão de riscos de TI</t>
  </si>
  <si>
    <t>DTI148</t>
  </si>
  <si>
    <t>Secretaria de Segurança da Informação e Gestão de Riscos</t>
  </si>
  <si>
    <t>0043028-81.2020.8.24.0710</t>
  </si>
  <si>
    <t>84/2021</t>
  </si>
  <si>
    <t>Aquisição de solução de gestão educacional, com implantação (customização instalação e parametrização), incluindo treinamento dos usuários, suporte operacional mensal e previsão de manutenção evolutiva</t>
  </si>
  <si>
    <t>DTI149</t>
  </si>
  <si>
    <t>0010205-54.2020.8.24.0710</t>
  </si>
  <si>
    <t>93/2021</t>
  </si>
  <si>
    <t>Identificar solução de tecnologia da informação para realizar manutenção corretiva em nobreaks Lacerda, SMS e TS-Shara do parque tecnológico do Poder Judiciário de Santa Catarina</t>
  </si>
  <si>
    <t>DTI151</t>
  </si>
  <si>
    <t>0019509-77.2020.8.24.0710</t>
  </si>
  <si>
    <t>Credenciamento de operadoras para execução de serviço de comunicação de dados entre as unidades do PJSC e a sede - Links MPLS</t>
  </si>
  <si>
    <t>DTI153</t>
  </si>
  <si>
    <t xml:space="preserve">0035038-39.2020.8.24.0710 </t>
  </si>
  <si>
    <t>81/2020</t>
  </si>
  <si>
    <t>Implantação da metodologia BIM e suas ferramentas, essencial para evolução dos processos de trabalhos, elaboração, contratação de empresas, gerenciamento e controle dos projetos de arquitetura e engenharia utilizados para as obras do PJSC, e posteriormente utilizá-los para a fiscalização das obras e gerenciamento da manutenção predial</t>
  </si>
  <si>
    <t>DTI154</t>
  </si>
  <si>
    <t>0023421-82.2020.8.24.0710</t>
  </si>
  <si>
    <t>78/2021</t>
  </si>
  <si>
    <t>Aquisição de peças e insumos para manutenção preventiva e corretiva em equipamentos fora do prazo de garantia do parque tecnológico do Poder Judiciário de Santa Catarina</t>
  </si>
  <si>
    <t>DTI156</t>
  </si>
  <si>
    <t xml:space="preserve">0031047-55.2020.8.24.0710 </t>
  </si>
  <si>
    <t>49/2021</t>
  </si>
  <si>
    <t>Adquirir solução para armazenamento seguro de documentos para sistemas de gestão de processos judiciais (CAS para o eproc)</t>
  </si>
  <si>
    <t>DTI159</t>
  </si>
  <si>
    <t>0010658-15.2021.8.24.0710</t>
  </si>
  <si>
    <t>67/2021</t>
  </si>
  <si>
    <t>Manter storage EMC VNX5400 (novo contrato de suporte e manutenção) - Rack de discos virtuais dos servidores de aplicação</t>
  </si>
  <si>
    <t>DTI160</t>
  </si>
  <si>
    <t>0011011-55.2021.8.24.0710</t>
  </si>
  <si>
    <t>53/2021</t>
  </si>
  <si>
    <t>Contratação de Solução de Serviços de Impressão</t>
  </si>
  <si>
    <t>DTI161</t>
  </si>
  <si>
    <t>Contratação de Certificados Digitais</t>
  </si>
  <si>
    <t>DTI162</t>
  </si>
  <si>
    <t>0037477-86.2021.8.24.0710</t>
  </si>
  <si>
    <t>Aquisição de extensão de garantia que compoe o NEXUS da sala cofre e do CPD, por 60 (sessenta meses), dos equipamentos que compõe o backbone de rede do PJSC</t>
  </si>
  <si>
    <t>DTI163</t>
  </si>
  <si>
    <t>0016753-61.2021.8.24.0710</t>
  </si>
  <si>
    <t>101/2021</t>
  </si>
  <si>
    <t>Serviços de telefonia móvel pessoal (Serviço Móvel Pessoal – SMP), com fornecimento de aparelhos em regime de comodato, compreendendo a seguinte quantidade estimada: 785 assinaturas/ano.</t>
  </si>
  <si>
    <t>DTI164</t>
  </si>
  <si>
    <t>0004126-25.2021.8.24.0710</t>
  </si>
  <si>
    <t>83/2021</t>
  </si>
  <si>
    <t>Aquisição, instalação e configuração de equipamento para gestão de disponibilidade de links de comunicação (FortiManager e Fortianalyser), com  contratação de serviço continuado de gestão, configuração e monitoramento da rede do PJSC e Aquisição de switches L3 gerenciáveis e transceivers, com garantia e assistência técnica, para atendimento das necessidades de todas as Comarcas do Estado.</t>
  </si>
  <si>
    <t>DTI165</t>
  </si>
  <si>
    <t>0003015-06.2021.8.24.0710</t>
  </si>
  <si>
    <t>92/2021</t>
  </si>
  <si>
    <t>Aquisição de caixas para remessas de materiais</t>
  </si>
  <si>
    <t>DMP044</t>
  </si>
  <si>
    <t>12415/2018</t>
  </si>
  <si>
    <t>Aquisição de canetas e fitas adesivas</t>
  </si>
  <si>
    <t>DMP029</t>
  </si>
  <si>
    <t>Aquisição de suprimentos para impressora</t>
  </si>
  <si>
    <t>DMP031</t>
  </si>
  <si>
    <t>0004409-48.2021.8.24.0710</t>
  </si>
  <si>
    <t>104/2021</t>
  </si>
  <si>
    <t>Aquisição de telefones</t>
  </si>
  <si>
    <t>DMP034</t>
  </si>
  <si>
    <t>DMP046</t>
  </si>
  <si>
    <t>NIS</t>
  </si>
  <si>
    <t>Aquisição de quatro veículos de escolta</t>
  </si>
  <si>
    <t>NIS001</t>
  </si>
  <si>
    <t>NIS - Divisão de Contrainteligência</t>
  </si>
  <si>
    <t>0015152-20.2021.8.24.0710</t>
  </si>
  <si>
    <t>Aquisição e instalação de sistema integrado de videomonitoramento</t>
  </si>
  <si>
    <t>NIS002</t>
  </si>
  <si>
    <t>EM ANDAMENTO</t>
  </si>
  <si>
    <t>113/2021</t>
  </si>
  <si>
    <t>Aquisição de pórticos detectores de metais, scanners e raio-x de bagagem para instalação nas comarcas de entrância final</t>
  </si>
  <si>
    <t>NIS003</t>
  </si>
  <si>
    <t>0014654-21.2021.8.24.0710</t>
  </si>
  <si>
    <t>61/2021</t>
  </si>
  <si>
    <t>Aquisição de scanners raio x de bagagem para instalação nas comarcas de entrância final</t>
  </si>
  <si>
    <t>NIS004</t>
  </si>
  <si>
    <t>Requisição de Compra (Duplo enquadramento) para aquisição dos seguintes testes psicológicos: "CBCL/6-18 - Inventário de Comportamentos para Crianças e Adolescentes entre 6 e 18 anos - Bloco com 25 unidades", "TRF 6-18 - Inventário de Comportamentos para Crianças e Adolescentes entre 6 e 18 anos - Relatório para Professores - Bloco com 25 unidades", "YSR 11-18 - Inventário de Autoavaliação para Adolescentes de 11 a 18 anos - Bloco com 25 unidades", "Correção ASEBA BRASIL - 25 unidades" e "School-Age Manual"</t>
  </si>
  <si>
    <t>Seção de Atenção Integral à Saúde</t>
  </si>
  <si>
    <t>Elaboração da RC 25/01/2021</t>
  </si>
  <si>
    <t>0042839-06.2020.8.24.0710</t>
  </si>
  <si>
    <t>Renovação da licença ao SOLLICITA, incluindo 8 orientações jurídicas; 1 plataforma digital (orientação jurídica); plataforma digital (usuários padrão) com acesso ilimitado de usuários</t>
  </si>
  <si>
    <t>Pregoeiros</t>
  </si>
  <si>
    <t>Elaboração da RC 28/01/2021</t>
  </si>
  <si>
    <t>0004149-68.2021.8.24.0710</t>
  </si>
  <si>
    <t>DOF</t>
  </si>
  <si>
    <t>Contratação de instituição bancária (Caixa Econômica Federal) para execução de serviços financeiros de custódia dos depósitos judiciais e administração de fundo de investimento do Poder Judiciário de Santa Catarina</t>
  </si>
  <si>
    <t>Diretoria de Orçamento e Finanças</t>
  </si>
  <si>
    <t>0016081-87.2020.8.24.0710</t>
  </si>
  <si>
    <t>012/2021</t>
  </si>
  <si>
    <t>Serviço de fabricação de móveis sob medida</t>
  </si>
  <si>
    <t>DIE178</t>
  </si>
  <si>
    <t>0010184-44.2021.8.24.0710</t>
  </si>
  <si>
    <t>037/2021</t>
  </si>
  <si>
    <t>Contratação de serviços para a instalação de vidro laminado, com películas de segurança, nas esquadrias da fachada da Torre I do edifício Sede do Tribunal de Justiça de Santa Catarina (TJSC), para execução no regime de empreitada por preço unitário</t>
  </si>
  <si>
    <t>200.3.55.1</t>
  </si>
  <si>
    <t>0027646-48.2020.8.24.0710</t>
  </si>
  <si>
    <t>27/2021</t>
  </si>
  <si>
    <t>0011409-02.2021.8.24.0710</t>
  </si>
  <si>
    <t>25/2021</t>
  </si>
  <si>
    <t>Curso LGPD: Aspectos Gerais e Causas de Judicialização - Turma 1/2021 - Chiara Antonia Spadaccini de Teffé</t>
  </si>
  <si>
    <t>AJU05</t>
  </si>
  <si>
    <t>0010331-70.2021.8.24.0710</t>
  </si>
  <si>
    <t>29/2021</t>
  </si>
  <si>
    <t>Contratação de serviços continuados, com fornecimento de peças, de manutenção preventiva, corretiva e atendimento de chamados emergenciais, nos elevadores instalados no Fórum da Comarca de Itajaí, para execução no regime de empreitada por preço global, observadas as especificações e demais condições definidas no edital e seus anexos.</t>
  </si>
  <si>
    <t>200.3.63.1</t>
  </si>
  <si>
    <t>0011253-14.2021.8.24.0710</t>
  </si>
  <si>
    <t>33/2021</t>
  </si>
  <si>
    <t>Curso Tópicos Atuais de Direito Processual Civil - ENFAM: Ministrante Alexandre Antônio Franco Freitas Câmara</t>
  </si>
  <si>
    <t>AJU 18</t>
  </si>
  <si>
    <t>0025841-26.2021.8.24.0710</t>
  </si>
  <si>
    <t xml:space="preserve">Aquisição de Equipamentos de audiovisual </t>
  </si>
  <si>
    <t>DIE179</t>
  </si>
  <si>
    <t xml:space="preserve">Seção de Serviços Gerais </t>
  </si>
  <si>
    <t>Monitoramento e controle da qualidade do ar dos ambientes internos climatizados dos Fóruns de Diversas Comarcas do PJSC</t>
  </si>
  <si>
    <t>200.3.62.1</t>
  </si>
  <si>
    <t>Divisão de Manutenção Predial de 1º Grau</t>
  </si>
  <si>
    <t>0013569-97.2021.8.24.0710</t>
  </si>
  <si>
    <t>89/2021</t>
  </si>
  <si>
    <t>Manutenção preventiva e corretiva em plataformas elevatórias dos Fóruns de Diversas Comarcas do PJSC</t>
  </si>
  <si>
    <t>200.3.63.2</t>
  </si>
  <si>
    <t>0014899-32.2021.8.24.0710</t>
  </si>
  <si>
    <t>54/2021</t>
  </si>
  <si>
    <t>Manutenção preventiva e corretiva em elevador do Fórum sede de Blumenau</t>
  </si>
  <si>
    <t>200.3.63.3</t>
  </si>
  <si>
    <t>Manutenção preventiva e corretiva em sistema de climatização do Fórum de Timbó</t>
  </si>
  <si>
    <t>200.3.62.0</t>
  </si>
  <si>
    <t>Manutenção preventiva e corretiva em elevadores (durante período de garantia) do Fórum de Timbó</t>
  </si>
  <si>
    <t>200.3.63.4</t>
  </si>
  <si>
    <t>Manutenção preventiva e corretiva em condicionadores de ar do tipo  Self-Contained dos Fóruns de Diversas Comarcas do PJSC</t>
  </si>
  <si>
    <t>200.3.62.3</t>
  </si>
  <si>
    <t>0029713-49.2021.8.24.0710</t>
  </si>
  <si>
    <t>107/2021</t>
  </si>
  <si>
    <t>Manutenção preventiva e corretiva em sistema de climatização do Fórum de São José</t>
  </si>
  <si>
    <t>200.3.62.4</t>
  </si>
  <si>
    <t>0029714-34.2021.8.24.0710</t>
  </si>
  <si>
    <t>111/2021</t>
  </si>
  <si>
    <t>Credenciamento de pessoas jurídicas habilitadas para o fornecimento e aplicação (gesto vacinal) da vacina influenza, para o público-alvo estabelecido pelo Poder Judiciário de Santa Catarina – PJSC</t>
  </si>
  <si>
    <t>DS024</t>
  </si>
  <si>
    <t>6640/2019</t>
  </si>
  <si>
    <t>47/2019.002</t>
  </si>
  <si>
    <t>Aquisição de papel A4</t>
  </si>
  <si>
    <t>DMP040</t>
  </si>
  <si>
    <t>Aquisição de papel toalha</t>
  </si>
  <si>
    <t>DMP039</t>
  </si>
  <si>
    <t>0020964-43.2021.8.24.0710</t>
  </si>
  <si>
    <t>82/2021</t>
  </si>
  <si>
    <t>Curso LGPD: Aspectos Gerais e Causas de Judicialização - Turma 1/2021 - Viviane Nóbrega Maldonado</t>
  </si>
  <si>
    <t>AJU06</t>
  </si>
  <si>
    <t>0010755-15.2021.8.24.0710</t>
  </si>
  <si>
    <t>30/2021</t>
  </si>
  <si>
    <t>Workshop OKR Agile Coach</t>
  </si>
  <si>
    <t>AJU07</t>
  </si>
  <si>
    <t>0012256-04.2021.8.24.0710</t>
  </si>
  <si>
    <t>40/2021</t>
  </si>
  <si>
    <t>Curso LGPD: Aspectos Gerais e Causas de Judicialização - Turma 1/2021 - Felipe Palhares</t>
  </si>
  <si>
    <t>AJU10</t>
  </si>
  <si>
    <t>0012062-04.2021.8.24.0710</t>
  </si>
  <si>
    <t>32/2021</t>
  </si>
  <si>
    <t>Curso LGPD: Aspectos Gerais e Causas de Judicialização - Turma 1/2021 - Leonardi Legal Learning</t>
  </si>
  <si>
    <t>AJU08</t>
  </si>
  <si>
    <t>0012293-31.2021.8.24.0710</t>
  </si>
  <si>
    <t>35/2021</t>
  </si>
  <si>
    <t>Contratação de serviços continuados de apoio à execução e à fiscalização de contratos que tenham por objeto obras e serviços de engenharia, a serem executados nas dependências dos prédios do Poder Judiciário do Estado de Santa Catarina</t>
  </si>
  <si>
    <t>300.1.4.0</t>
  </si>
  <si>
    <t>DGP/DDP</t>
  </si>
  <si>
    <t>0027061-93.2020.8.24.0710</t>
  </si>
  <si>
    <t>95/2021</t>
  </si>
  <si>
    <t xml:space="preserve">Curso Teorias da Justiça - EaD - ENFAM </t>
  </si>
  <si>
    <t>AJU09</t>
  </si>
  <si>
    <t>0012376-47.2021.8.24.0710</t>
  </si>
  <si>
    <t>41/2021</t>
  </si>
  <si>
    <t>Assinatura anual dos jornais da plataforma NSC Total (www.nsctotal.com.br), com direito a 3 acessos simultâneos</t>
  </si>
  <si>
    <t>Curso LGPD: Aspectos Gerais e Causas de Judicialização - Turma 1/2021 - Nuria López Cabaleiro Suárez</t>
  </si>
  <si>
    <t>AJU12</t>
  </si>
  <si>
    <t>0013422-71.2021.8.24.0710</t>
  </si>
  <si>
    <t>45/2021</t>
  </si>
  <si>
    <t>Curso LGPD: Aspectos Gerais e Causas de Judicialização - O Juiz e a Prova Digital nos Processos Judiciais e a LGPD</t>
  </si>
  <si>
    <t>AJU11</t>
  </si>
  <si>
    <t>0013880-88.2021.824.0710</t>
  </si>
  <si>
    <t>43/2021</t>
  </si>
  <si>
    <t>Curso LGPD: Aspectos Gerais e Causas de Judicialização - O Tratamento de Dados Pessoais pelo Poder Público. Responsabilidade do Poder Público em caso de infração à LGPD.</t>
  </si>
  <si>
    <t>AJU13</t>
  </si>
  <si>
    <t>0015089-92.2021.8.24.0710</t>
  </si>
  <si>
    <t>46/2021</t>
  </si>
  <si>
    <t>Curso LGPD: Aspectos Gerais e Causas de Judicialização - O diálogo das Fontes entre a LGPD.CDC, Marco Civil da Internet e Lei de Acesso à Informação</t>
  </si>
  <si>
    <t>AJU14</t>
  </si>
  <si>
    <t>0015621-66.2021.8.24.0710</t>
  </si>
  <si>
    <t>50/2021</t>
  </si>
  <si>
    <t>PRES</t>
  </si>
  <si>
    <t xml:space="preserve">Contratação de empresa especializada na prestação de serviços de infraestrutura, suporte e apoio técnico necessários à realização de eventos e solenidades promovidos pela Assessoria de Cerimonial
</t>
  </si>
  <si>
    <t>ACE 0001</t>
  </si>
  <si>
    <t>Assessoria de Cerimonial</t>
  </si>
  <si>
    <t>0017305-26.2021.8.24.0710</t>
  </si>
  <si>
    <t>57/2021</t>
  </si>
  <si>
    <t>Serviço de consultoria para o planejamento e a implantação do Sistema de Gestão de Segurança da Informação (SGSI), alinhado à ABNT NBR ISO/IEC 27001:2013 e às diretrizes da Estratégia Nacional de Segurança Cibernética do Poder Judiciário (ENSEC-PJ) do CNJ</t>
  </si>
  <si>
    <t>DTI166</t>
  </si>
  <si>
    <t>DTI/Secretaria de Segurança da Informação e Gestão de Riscos</t>
  </si>
  <si>
    <t>0021746-50.2021.8.24.0710</t>
  </si>
  <si>
    <t>87/2021</t>
  </si>
  <si>
    <t>Contratação de suporte e manutenção do sistema Pergamum, nos módulos Arquivo, Museu e Biblioteca</t>
  </si>
  <si>
    <t>DTI167</t>
  </si>
  <si>
    <t>0021281-41.2021.8.24.0710</t>
  </si>
  <si>
    <t>72/2021</t>
  </si>
  <si>
    <t>Aquisição de Baterias para Nobreaks</t>
  </si>
  <si>
    <t>DTI168</t>
  </si>
  <si>
    <t>0010914-55.2021.8.24.0710</t>
  </si>
  <si>
    <t>94/2021</t>
  </si>
  <si>
    <t>Aquisição de disco SSD</t>
  </si>
  <si>
    <t>DTI169</t>
  </si>
  <si>
    <t>0021227-75.2021.8.24.0710</t>
  </si>
  <si>
    <t>86/2021</t>
  </si>
  <si>
    <t>Contratação de serviços de locação de veículos</t>
  </si>
  <si>
    <t>DIE180</t>
  </si>
  <si>
    <t>Divisão de Transporte</t>
  </si>
  <si>
    <t>0030972-79.2021.8.24.0710</t>
  </si>
  <si>
    <t>99/2021</t>
  </si>
  <si>
    <t>Contratação de serviços continuados de desinsetização</t>
  </si>
  <si>
    <t>DIE181</t>
  </si>
  <si>
    <t>0025698-37.2021.8.24.0710</t>
  </si>
  <si>
    <t>79/2021</t>
  </si>
  <si>
    <t>Contratação de Refeição do Juri - Comarca de Navegantes</t>
  </si>
  <si>
    <t>DIE182</t>
  </si>
  <si>
    <t>Divisão Administrativa</t>
  </si>
  <si>
    <t>0024372-42.2021.8.24.0710</t>
  </si>
  <si>
    <t>62/2021</t>
  </si>
  <si>
    <t>Curso de Fundamentos de Gerenciamento de Projetos</t>
  </si>
  <si>
    <t>AJU 25</t>
  </si>
  <si>
    <t>0028828-35.2021.8.24.0710</t>
  </si>
  <si>
    <t>81/2021</t>
  </si>
  <si>
    <t>Revista CEJUR - Gestão editorial e consultoria técnica periódicos científicos</t>
  </si>
  <si>
    <t>AJU 15</t>
  </si>
  <si>
    <t>0025658-55.2021.8.24.0710</t>
  </si>
  <si>
    <t>71/2021</t>
  </si>
  <si>
    <t>Curso de pós-Graduação em Gestão Estratégica no Poder Judiciário de Santa Catarina</t>
  </si>
  <si>
    <t>0020720-17.2021.8.24.0710</t>
  </si>
  <si>
    <t>Curso LGPD: Aspectos Gerais e Causas de Judicialização - turma 2/2021 - Tema: Introdução à Cultura de Proteção de Dados Pessoais e da Privacidade, O Regulamento Europeu-GDPR como paradigma para a LGPD, e Semelhanças e Diferenças</t>
  </si>
  <si>
    <t>AJU24</t>
  </si>
  <si>
    <t>0027896-47.2021.8.24.0710</t>
  </si>
  <si>
    <t>73/2021</t>
  </si>
  <si>
    <t>Curso Tópicos Atuais de Direito Processual Civil - ENFAM: Processo de Execução</t>
  </si>
  <si>
    <t>AJU 17</t>
  </si>
  <si>
    <t>0025637-79.2021.8.24.0710</t>
  </si>
  <si>
    <t>69/2021</t>
  </si>
  <si>
    <t xml:space="preserve">Seminário II VCAM - Seminário e Mostra de Pesquisa de Enfrentamento as Violências contra as Mulheres - "O papel do Sistema de Justiça na promoção da igualdade de gênero e das diversidades." - Tema 02: Alienação parental e as denúncias de abuso sexual infantil no contexto de divórcio/ conflitos conjugais.  </t>
  </si>
  <si>
    <t>AJU 34</t>
  </si>
  <si>
    <t>0030532-83.2021.8.24.0710</t>
  </si>
  <si>
    <t>Curso de Pós-Graduação em Gestão Judiciária</t>
  </si>
  <si>
    <t>Telefonia Fixa de todo Poder Judiciário de Santa Catarina</t>
  </si>
  <si>
    <t>DTI170</t>
  </si>
  <si>
    <t xml:space="preserve">0021844-35.2021.8.24.0710      </t>
  </si>
  <si>
    <t>Lei n. 14.133/2021 - Nova Lei Geral de Licitações e Contratos</t>
  </si>
  <si>
    <t>AJU30</t>
  </si>
  <si>
    <t>0029395-66.2021.8.24.0710</t>
  </si>
  <si>
    <t>74/2021</t>
  </si>
  <si>
    <t>Curso de Recuperação Judicial - Enfam</t>
  </si>
  <si>
    <t>0021106-47.2021.8.24.0710</t>
  </si>
  <si>
    <t>Curso de Recuperação Extrajudicial e Falência - Enfam</t>
  </si>
  <si>
    <t>0021107-32.2021.8.24.0710</t>
  </si>
  <si>
    <t>Temas Atuais de Judicialização da Saúde Pública e Suplementar: Judicialização da Saúde e os novos temas da pandemia</t>
  </si>
  <si>
    <t>AJU 19</t>
  </si>
  <si>
    <t>0025735-64.2021.8.24.0710</t>
  </si>
  <si>
    <t>66/2021</t>
  </si>
  <si>
    <t>Temas Atuais de Judicialização da Saúde Pública e Suplementar: Judicialização da saúde suplementar</t>
  </si>
  <si>
    <t>AJU 20</t>
  </si>
  <si>
    <t>0026036-11.2021.8.24.0710</t>
  </si>
  <si>
    <t>65/2021</t>
  </si>
  <si>
    <t>Curso Tópicos Atuais de Direito Processual Civil - ENFAM: Precedentes, aspectos práticos.</t>
  </si>
  <si>
    <t>AJU 16</t>
  </si>
  <si>
    <t>0025717-43.2021.8.24.0710</t>
  </si>
  <si>
    <t>68/2021</t>
  </si>
  <si>
    <t xml:space="preserve">Fornecimento de máscaras PFF2 para a minimização dos riscos de contaminação por COVID -19 e prevenção de todos os trabalhadores do Poder Judiciário do Estado de Santa Catarina – PJSC </t>
  </si>
  <si>
    <t>DS025</t>
  </si>
  <si>
    <t>0026462-23.2021.8.24.0710</t>
  </si>
  <si>
    <t>75/2021</t>
  </si>
  <si>
    <t>Elaboração de estudo e projeto geotécnico de estabilização e contenção de talude, em terreno que abriga o Fórum da Comarca de Santo Amaro da Imperatriz</t>
  </si>
  <si>
    <t xml:space="preserve"> 087.1.3.1</t>
  </si>
  <si>
    <t>Divisão de Projetos/DEA</t>
  </si>
  <si>
    <t>Curso de Gerenciamento Ágil de Projetos com Scrum - 2 Turmas</t>
  </si>
  <si>
    <t>a definir</t>
  </si>
  <si>
    <t>SPPPTI/DTI</t>
  </si>
  <si>
    <t>0026883-13.2021.8.24.0710 e 0024724-97.2021.8.24.0710</t>
  </si>
  <si>
    <t>Comunicação Interpessoal e Trabalho em Equipe - 3 Turmas</t>
  </si>
  <si>
    <t>AJU 47</t>
  </si>
  <si>
    <t>0039986-87.2021.8.24.0710</t>
  </si>
  <si>
    <t>Curso de Avaliação de Bens Imóveis e Móveis - 2 turmas</t>
  </si>
  <si>
    <t>0022644-63.2021.8.24.0710
0029242-33.2021.8.24.0710</t>
  </si>
  <si>
    <t>Curso de Audiências Telepresenciais no novo contexto da pandemia - ENFAM</t>
  </si>
  <si>
    <t>0023972-28.2021.8.24.0710</t>
  </si>
  <si>
    <t>Curso de Formação de Instrutores em Mediação e Conciliação Judiciais</t>
  </si>
  <si>
    <t>0018208-61.2021.8.24.0710</t>
  </si>
  <si>
    <t>Serviço de elaboração de projeto de engenharia para a passagem de tubulação e cabo de fibra ótica entre a sede do Tribunal de Justiça e o Fórum Desembargador Eduardo Luz, atravessando a praça Tancredo Neves, no centro de Florianópolis.</t>
  </si>
  <si>
    <t>112.0.8.1</t>
  </si>
  <si>
    <t>21078/2016</t>
  </si>
  <si>
    <t>Seminário II VCAM - Seminário e Mostra de Pesquisa de Enfrentamento as Violências contra as Mulheres - "O papel do Sistema de Justiça na promoção da igualdade de gênero e das diversidades." - PAINEL 02, das 9h às 12h – Mesa Redonda: Intercambio de pesquisas sobre violências contra as mulheres - Brasil/Portugal.</t>
  </si>
  <si>
    <t>AJU 36</t>
  </si>
  <si>
    <t>0030427-09.2021.8.24.0710</t>
  </si>
  <si>
    <t>Seminário II VCAM - Seminário e Mostra de Pesquisa de Enfrentamento as Violências contra as Mulheres - "O papel do Sistema de Justiça na promoção da igualdade de gênero e das diversidades." - Ações com homens autores de violência contra as mulheres. Apresentação do Mapeamento dos Grupos Reflexivos nacional e estadual.</t>
  </si>
  <si>
    <t>AJU 33</t>
  </si>
  <si>
    <t>0030391-64.2021.8.24.0710</t>
  </si>
  <si>
    <t>AUD</t>
  </si>
  <si>
    <t>Curso LGPD: Aspectos Gerais e Causas de Judicialização - O Juiz e a Prova Digital nos Processos Judiciais e a LGPD e às possíveis causas de Judicialização.</t>
  </si>
  <si>
    <t>AJU 26</t>
  </si>
  <si>
    <t>0030620-24.2021.8.24.0710</t>
  </si>
  <si>
    <t>DDI 132</t>
  </si>
  <si>
    <t>0029886-73.2021.8.24.0710</t>
  </si>
  <si>
    <t>85/2021</t>
  </si>
  <si>
    <t>Curso LGPD: Aspectos Gerais e Causas de Judicialização – Turma 2/2021. Temas: Dados sensíveis e de saúde e Dados de crianças e adolescentes.</t>
  </si>
  <si>
    <t>AJU 32</t>
  </si>
  <si>
    <t>0031256-87.2021.8.24.0710</t>
  </si>
  <si>
    <t>Curso LGPD: Aspectos Gerais e Causas de Judicialização – Turma 2/2021. Temas: “O Tratamento de Dados Pessoais. Espécies e suas respectivas Bases Legais” e “Os Direitos dos Titulares dos Dados Pessoais e as formas de seu exercício”</t>
  </si>
  <si>
    <t>AJU 28</t>
  </si>
  <si>
    <t>0030720-76.2021.8.24.0710</t>
  </si>
  <si>
    <t>Curso LGPD: Aspectos Gerais e Causas de Judicialização – Turma 2/2021 - O Tratamento de Dados Pessoais pelo Poder Público. Responsabilidade do Poder Público em caso de infração à LGPD.</t>
  </si>
  <si>
    <t>AJU 31</t>
  </si>
  <si>
    <t>0032833-03.2021.8.24.0710</t>
  </si>
  <si>
    <t>Contratação da facilitadora Morgani Guzzo para conduzir o tema “Introdução às questões de gênero e diversidade na atuação de assistentes sociais” no evento Seminário II VCAM - Seminário e Mostra de Pesquisa de Enfrentamento as Violências contra as Mulheres - "O papel do Sistema de Justiça na promoção da igualdade de gênero e das diversidades"</t>
  </si>
  <si>
    <t>AJU 38</t>
  </si>
  <si>
    <t>0032382-75.2021.8.24.0710</t>
  </si>
  <si>
    <t>Curso LGPD: Aspectos Gerais e Causas de Judicialização – Turma 2/2021 - A Responsabilidade Civil dos Agentes de Tratamento da LGPD e suas possíveis sanções.</t>
  </si>
  <si>
    <t>AJU 29</t>
  </si>
  <si>
    <t>0033249-68.2021.8.24.0710</t>
  </si>
  <si>
    <t>Aquisição de Poltronas para o Salão do Júri de Campo Erê, Coronel Freitas e Mondaí</t>
  </si>
  <si>
    <t>DMP041</t>
  </si>
  <si>
    <t>0033761-51.2021.8.24.0710</t>
  </si>
  <si>
    <t>109/2021</t>
  </si>
  <si>
    <t>Aquisição de desktops</t>
  </si>
  <si>
    <t>DTI171</t>
  </si>
  <si>
    <t>0033325-92.2021.8.24.0710</t>
  </si>
  <si>
    <t>96/2021</t>
  </si>
  <si>
    <t>Contratação dos serviços continuados de manutenção preventiva e corretiva em sistema de climatização instalado no Fórum da Comarca de Gaspar.</t>
  </si>
  <si>
    <t>200.3.62.27</t>
  </si>
  <si>
    <t>0033014-04.2021.8.24.0710</t>
  </si>
  <si>
    <t>98/2021</t>
  </si>
  <si>
    <t>Aquisição de equipamentos de ar condicionado do tipo Split hi-wall.</t>
  </si>
  <si>
    <t>200.3.30.1</t>
  </si>
  <si>
    <t xml:space="preserve"> 0033370-96.2021.8.24.0710</t>
  </si>
  <si>
    <t>100/2021</t>
  </si>
  <si>
    <t>Aquisição de resfriadores de líquido e kit de interligação hidráulica para substituição de resfriadores com defeito nos sistemas de climatização instalados no Arquivo Central do TJSC.</t>
  </si>
  <si>
    <t>200.3.30.2</t>
  </si>
  <si>
    <t>Divisão de Manutenção Predial de 2º grau</t>
  </si>
  <si>
    <t>0030445-30.2021.8.24.0710</t>
  </si>
  <si>
    <t>DIE184</t>
  </si>
  <si>
    <t>0035885-07.2021.8.24.0710</t>
  </si>
  <si>
    <t>Contratação do docente Marcos Baptista Lopez Dalmau para ministrar a disciplina "Gestão Estratégica de Pessoas e bases da Inteligência Comportamental" e realizar workshop no "Curso de Pós-Graduação lato sensu – EaD - Gestão da Inovação e Inteligência Comportamental no Poder Judiciário de Santa Catarina – Turma 2021/2022"</t>
  </si>
  <si>
    <t>AJU 51</t>
  </si>
  <si>
    <t>0038786-45.2021.8.24.0710</t>
  </si>
  <si>
    <t>Contratação da FAS Consultoria Empresarial Ltda. para docente Marília Magarão Costa ministrar a disciplina "Gestão de Processos de Trabalho nas Organizações Públicas" no "Curso de PósGraduação lato sensu – EaD - Gestão da Inovação e Inteligência Comportamental no Poder Judiciário de Santa Catarina – Turma 2021/2022"</t>
  </si>
  <si>
    <t>AJU 49</t>
  </si>
  <si>
    <t>0038401-97.2021.8.24.0710</t>
  </si>
  <si>
    <t xml:space="preserve">Curso MD 100 - Windows 10 - 2 turmas e Curso de Administração de SCCM - 1 turma
</t>
  </si>
  <si>
    <t>AJU 50</t>
  </si>
  <si>
    <t>0038486-83.2021.8.24.0710</t>
  </si>
  <si>
    <t>105/2021</t>
  </si>
  <si>
    <t>DCTFWeb na Prática (evento externo)</t>
  </si>
  <si>
    <t xml:space="preserve">0032555-02.2021.8.24.0710
</t>
  </si>
  <si>
    <t xml:space="preserve">Curso de Introdução à responsabilidade civil médica: Fundamentos Jurídicos e Questões Práticas
</t>
  </si>
  <si>
    <t>0035933-63.2021.8.24.0710</t>
  </si>
  <si>
    <t xml:space="preserve">"Projeto de vida e escolha profissional como perspectiva de autonomia para os adolescentes em situação de acolhimento -
Programa Novos Caminhos </t>
  </si>
  <si>
    <t xml:space="preserve">Compra do padrão de identinficação de publicação denominado DOI (Digital Object Identifier) </t>
  </si>
  <si>
    <t>"Fadiga por compaixão" OU "Cuidar de quem cuida"</t>
  </si>
  <si>
    <t xml:space="preserve">Curso Gestão da Comunicação </t>
  </si>
  <si>
    <t>0036802-26.2021.8.24.0710</t>
  </si>
  <si>
    <t>Contratação dos serviços de sondagem à percussão SPT (standard penetration test), no terreno onde está construído o prédio do Fórum da Comarca de Porto União</t>
  </si>
  <si>
    <t>078.1.1.3</t>
  </si>
  <si>
    <t>Seção de Engenharia</t>
  </si>
  <si>
    <t>RC</t>
  </si>
  <si>
    <t>0039902-86.2021.8.24.0710</t>
  </si>
  <si>
    <t>Reforma parcial do acesso ao estacionamento superior (HS), do edifício Sede do Tribunal de Justiça de Santa Catarina (TJSC)</t>
  </si>
  <si>
    <t>0035527-42.2021.8.24.0710</t>
  </si>
  <si>
    <t>108/2021</t>
  </si>
  <si>
    <t>Contratação de serviços de intermediação e agenciamento de transporte de passageiros, por meio de serviço de transporte remunerado privado individual de passageiros ou de serviço de táxi</t>
  </si>
  <si>
    <t>DIE183</t>
  </si>
  <si>
    <t>Seção de Gerenciamento de Frotas</t>
  </si>
  <si>
    <t>0040190-34.2021.8.24.0710</t>
  </si>
  <si>
    <t>Innovation Today</t>
  </si>
  <si>
    <t>AJU 54</t>
  </si>
  <si>
    <t>0041344-87.2021.8.24.0710</t>
  </si>
  <si>
    <t>110/2021</t>
  </si>
  <si>
    <t>Aquisição SaaS Licença de Uso da Plataforma Hacker Rangers</t>
  </si>
  <si>
    <t>17º Congresso Brasileiro de Pregoeiros</t>
  </si>
  <si>
    <t>AJU 59</t>
  </si>
  <si>
    <t>0045613-72.2021.8.24.0710</t>
  </si>
  <si>
    <t>Contratação de prestação de serviços continuados de agenciamento de viagens, compreendendo a cotação, reserva, emissão, alteração, remarcação e/ou cancelamento de passagens aéreas, nacionais ou internacionais, e emissão de seguro de assistência em viagem internacional</t>
  </si>
  <si>
    <t>DIE185</t>
  </si>
  <si>
    <t>0041972-76.2021.8.24.0710</t>
  </si>
  <si>
    <t>SIGLA</t>
  </si>
  <si>
    <t>NOME</t>
  </si>
  <si>
    <t>SITUAÇÃO</t>
  </si>
  <si>
    <t>MODALIDADE</t>
  </si>
  <si>
    <t>RESPONSÁVEL DMP</t>
  </si>
  <si>
    <t>SUSTENTABILIDADE</t>
  </si>
  <si>
    <t>ASPLAN</t>
  </si>
  <si>
    <t>Assessoria de Planejamento</t>
  </si>
  <si>
    <t>Auditoria Interna</t>
  </si>
  <si>
    <t>CEIJ</t>
  </si>
  <si>
    <t>Coordenadoria Estadual da Infância e da Juventude</t>
  </si>
  <si>
    <t>CGJ</t>
  </si>
  <si>
    <t>Corregedoria-Geral da Justiça</t>
  </si>
  <si>
    <t>CM</t>
  </si>
  <si>
    <t>Casa Militar</t>
  </si>
  <si>
    <t>DCDP</t>
  </si>
  <si>
    <t>Diretoria de Cadastro e Distribuição Processual</t>
  </si>
  <si>
    <t>Pregão Presencial</t>
  </si>
  <si>
    <t>Diretoria de Documentação e Informações</t>
  </si>
  <si>
    <t>Diretoria de Engenharia e Arquitetura</t>
  </si>
  <si>
    <t>REVOGADA</t>
  </si>
  <si>
    <t>DGA</t>
  </si>
  <si>
    <t>Direção-Geral Administrativa</t>
  </si>
  <si>
    <t>Diretoria de Gestão de Pessoas</t>
  </si>
  <si>
    <t>Diretoria de Infraestrutura</t>
  </si>
  <si>
    <t>Diretoria de Material e Patrimônio</t>
  </si>
  <si>
    <t>Diretoria de Saúde</t>
  </si>
  <si>
    <t>Diretoria de Tecnologia da Informação</t>
  </si>
  <si>
    <t>GMF</t>
  </si>
  <si>
    <t>Grupo de Monitoramento e Fiscalização</t>
  </si>
  <si>
    <t>NCI</t>
  </si>
  <si>
    <t>Núcleo de Comunicação Institucional</t>
  </si>
  <si>
    <t>Núcleo de Inteligência e Segurança Institucional</t>
  </si>
  <si>
    <t>Presidência</t>
  </si>
  <si>
    <t>SCGJEPASC</t>
  </si>
  <si>
    <t>Sistema dos Juizados Especiais e Programas Alternativos de Solução de Conflitos</t>
  </si>
  <si>
    <t>VP</t>
  </si>
  <si>
    <t>1ª Vice-Presidência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</si>
</sst>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yy"/>
    <numFmt numFmtId="166" formatCode="d/m/yyyy"/>
    <numFmt numFmtId="167" formatCode="mm/yyyy"/>
  </numFmts>
  <fonts count="12">
    <font>
      <sz val="11.0"/>
      <color theme="1"/>
      <name val="Arial"/>
    </font>
    <font>
      <b/>
      <u/>
      <sz val="11.0"/>
      <color rgb="FF000000"/>
      <name val="Calibri"/>
    </font>
    <font/>
    <font>
      <sz val="11.0"/>
      <color theme="1"/>
      <name val="Calibri"/>
    </font>
    <font>
      <sz val="9.0"/>
      <color rgb="FF000000"/>
      <name val="Calibri"/>
    </font>
    <font>
      <b/>
      <sz val="11.0"/>
      <color rgb="FFFFFFFF"/>
      <name val="Calibri"/>
    </font>
    <font>
      <b/>
      <sz val="11.0"/>
      <color rgb="FFBFBFBF"/>
      <name val="Calibri"/>
    </font>
    <font>
      <sz val="11.0"/>
      <color rgb="FF000000"/>
      <name val="Calibri"/>
    </font>
    <font>
      <color theme="1"/>
      <name val="Calibri"/>
    </font>
    <font>
      <sz val="12.0"/>
      <color rgb="FF000000"/>
      <name val="Calibri"/>
    </font>
    <font>
      <sz val="11.0"/>
      <color rgb="FF000000"/>
      <name val="Docs-Calibri"/>
    </font>
    <font>
      <b/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A5A5A5"/>
        <bgColor rgb="FFA5A5A5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5" fillId="3" fontId="5" numFmtId="0" xfId="0" applyAlignment="1" applyBorder="1" applyFill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5" numFmtId="49" xfId="0" applyAlignment="1" applyBorder="1" applyFont="1" applyNumberFormat="1">
      <alignment horizontal="center" shrinkToFit="0" vertical="center" wrapText="1"/>
    </xf>
    <xf borderId="7" fillId="3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8" fillId="4" fontId="3" numFmtId="0" xfId="0" applyAlignment="1" applyBorder="1" applyFill="1" applyFont="1">
      <alignment readingOrder="0" shrinkToFit="0" vertical="center" wrapText="1"/>
    </xf>
    <xf borderId="9" fillId="4" fontId="3" numFmtId="0" xfId="0" applyAlignment="1" applyBorder="1" applyFont="1">
      <alignment shrinkToFit="0" vertical="center" wrapText="1"/>
    </xf>
    <xf borderId="9" fillId="4" fontId="3" numFmtId="0" xfId="0" applyAlignment="1" applyBorder="1" applyFont="1">
      <alignment horizontal="center" shrinkToFit="0" vertical="center" wrapText="1"/>
    </xf>
    <xf borderId="9" fillId="4" fontId="3" numFmtId="164" xfId="0" applyAlignment="1" applyBorder="1" applyFont="1" applyNumberFormat="1">
      <alignment horizontal="center" shrinkToFit="0" vertical="center" wrapText="1"/>
    </xf>
    <xf borderId="9" fillId="4" fontId="3" numFmtId="0" xfId="0" applyAlignment="1" applyBorder="1" applyFont="1">
      <alignment horizontal="right" shrinkToFit="0" vertical="center" wrapText="1"/>
    </xf>
    <xf borderId="9" fillId="4" fontId="3" numFmtId="0" xfId="0" applyAlignment="1" applyBorder="1" applyFont="1">
      <alignment horizontal="left" shrinkToFit="0" vertical="center" wrapText="1"/>
    </xf>
    <xf borderId="10" fillId="4" fontId="3" numFmtId="0" xfId="0" applyAlignment="1" applyBorder="1" applyFont="1">
      <alignment shrinkToFit="0" vertical="center" wrapText="1"/>
    </xf>
    <xf borderId="8" fillId="5" fontId="3" numFmtId="0" xfId="0" applyAlignment="1" applyBorder="1" applyFill="1" applyFont="1">
      <alignment shrinkToFit="0" vertical="center" wrapText="1"/>
    </xf>
    <xf borderId="9" fillId="5" fontId="3" numFmtId="0" xfId="0" applyAlignment="1" applyBorder="1" applyFont="1">
      <alignment shrinkToFit="0" vertical="center" wrapText="1"/>
    </xf>
    <xf borderId="4" fillId="5" fontId="3" numFmtId="0" xfId="0" applyBorder="1" applyFont="1"/>
    <xf borderId="9" fillId="5" fontId="3" numFmtId="0" xfId="0" applyAlignment="1" applyBorder="1" applyFont="1">
      <alignment horizontal="center" shrinkToFit="0" vertical="center" wrapText="1"/>
    </xf>
    <xf borderId="9" fillId="5" fontId="3" numFmtId="164" xfId="0" applyAlignment="1" applyBorder="1" applyFont="1" applyNumberFormat="1">
      <alignment horizontal="center" shrinkToFit="0" vertical="center" wrapText="1"/>
    </xf>
    <xf borderId="9" fillId="5" fontId="3" numFmtId="0" xfId="0" applyAlignment="1" applyBorder="1" applyFont="1">
      <alignment horizontal="right" shrinkToFit="0" vertical="center" wrapText="1"/>
    </xf>
    <xf borderId="9" fillId="5" fontId="3" numFmtId="0" xfId="0" applyAlignment="1" applyBorder="1" applyFont="1">
      <alignment horizontal="left" shrinkToFit="0" vertical="center" wrapText="1"/>
    </xf>
    <xf borderId="9" fillId="5" fontId="3" numFmtId="0" xfId="0" applyAlignment="1" applyBorder="1" applyFont="1">
      <alignment horizontal="center" readingOrder="0" shrinkToFit="0" vertical="center" wrapText="1"/>
    </xf>
    <xf borderId="9" fillId="5" fontId="3" numFmtId="165" xfId="0" applyAlignment="1" applyBorder="1" applyFont="1" applyNumberFormat="1">
      <alignment horizontal="right" readingOrder="0" shrinkToFit="0" vertical="center" wrapText="1"/>
    </xf>
    <xf borderId="10" fillId="5" fontId="3" numFmtId="0" xfId="0" applyAlignment="1" applyBorder="1" applyFont="1">
      <alignment shrinkToFit="0" vertical="center" wrapText="1"/>
    </xf>
    <xf borderId="8" fillId="4" fontId="3" numFmtId="0" xfId="0" applyAlignment="1" applyBorder="1" applyFont="1">
      <alignment shrinkToFit="0" vertical="center" wrapText="1"/>
    </xf>
    <xf borderId="9" fillId="4" fontId="7" numFmtId="0" xfId="0" applyAlignment="1" applyBorder="1" applyFont="1">
      <alignment readingOrder="0"/>
    </xf>
    <xf borderId="9" fillId="4" fontId="3" numFmtId="0" xfId="0" applyAlignment="1" applyBorder="1" applyFont="1">
      <alignment horizontal="center" readingOrder="0" shrinkToFit="0" vertical="center" wrapText="1"/>
    </xf>
    <xf borderId="9" fillId="4" fontId="3" numFmtId="17" xfId="0" applyAlignment="1" applyBorder="1" applyFont="1" applyNumberFormat="1">
      <alignment horizontal="right" shrinkToFit="0" vertical="center" wrapText="1"/>
    </xf>
    <xf borderId="9" fillId="4" fontId="3" numFmtId="0" xfId="0" applyAlignment="1" applyBorder="1" applyFont="1">
      <alignment horizontal="left" readingOrder="0" shrinkToFit="0" vertical="center" wrapText="1"/>
    </xf>
    <xf borderId="9" fillId="4" fontId="3" numFmtId="0" xfId="0" applyAlignment="1" applyBorder="1" applyFont="1">
      <alignment readingOrder="0" shrinkToFit="0" vertical="center" wrapText="1"/>
    </xf>
    <xf borderId="9" fillId="5" fontId="3" numFmtId="0" xfId="0" applyAlignment="1" applyBorder="1" applyFont="1">
      <alignment readingOrder="0" shrinkToFit="0" vertical="center" wrapText="1"/>
    </xf>
    <xf borderId="9" fillId="5" fontId="3" numFmtId="164" xfId="0" applyAlignment="1" applyBorder="1" applyFont="1" applyNumberFormat="1">
      <alignment horizontal="center" readingOrder="0" shrinkToFit="0" vertical="center" wrapText="1"/>
    </xf>
    <xf borderId="9" fillId="5" fontId="3" numFmtId="0" xfId="0" applyAlignment="1" applyBorder="1" applyFont="1">
      <alignment horizontal="left" readingOrder="0" shrinkToFit="0" vertical="center" wrapText="1"/>
    </xf>
    <xf borderId="9" fillId="5" fontId="3" numFmtId="0" xfId="0" applyAlignment="1" applyBorder="1" applyFont="1">
      <alignment horizontal="right" readingOrder="0" shrinkToFit="0" vertical="center" wrapText="1"/>
    </xf>
    <xf borderId="9" fillId="4" fontId="3" numFmtId="164" xfId="0" applyAlignment="1" applyBorder="1" applyFont="1" applyNumberFormat="1">
      <alignment horizontal="center" readingOrder="0" shrinkToFit="0" vertical="center" wrapText="1"/>
    </xf>
    <xf borderId="9" fillId="4" fontId="3" numFmtId="0" xfId="0" applyAlignment="1" applyBorder="1" applyFont="1">
      <alignment horizontal="right" readingOrder="0" shrinkToFit="0" vertical="center" wrapText="1"/>
    </xf>
    <xf borderId="9" fillId="4" fontId="3" numFmtId="165" xfId="0" applyAlignment="1" applyBorder="1" applyFont="1" applyNumberFormat="1">
      <alignment horizontal="center" readingOrder="0" shrinkToFit="0" vertical="center" wrapText="1"/>
    </xf>
    <xf borderId="9" fillId="5" fontId="3" numFmtId="14" xfId="0" applyAlignment="1" applyBorder="1" applyFont="1" applyNumberFormat="1">
      <alignment shrinkToFit="0" vertical="center" wrapText="1"/>
    </xf>
    <xf borderId="9" fillId="4" fontId="3" numFmtId="14" xfId="0" applyAlignment="1" applyBorder="1" applyFont="1" applyNumberFormat="1">
      <alignment shrinkToFit="0" vertical="center" wrapText="1"/>
    </xf>
    <xf borderId="9" fillId="5" fontId="3" numFmtId="17" xfId="0" applyAlignment="1" applyBorder="1" applyFont="1" applyNumberFormat="1">
      <alignment horizontal="right" shrinkToFit="0" vertical="center" wrapText="1"/>
    </xf>
    <xf borderId="9" fillId="4" fontId="3" numFmtId="0" xfId="0" applyAlignment="1" applyBorder="1" applyFont="1">
      <alignment readingOrder="0" shrinkToFit="0" vertical="bottom" wrapText="1"/>
    </xf>
    <xf borderId="9" fillId="5" fontId="3" numFmtId="14" xfId="0" applyAlignment="1" applyBorder="1" applyFont="1" applyNumberFormat="1">
      <alignment horizontal="center" shrinkToFit="0" vertical="center" wrapText="1"/>
    </xf>
    <xf borderId="9" fillId="4" fontId="3" numFmtId="0" xfId="0" applyAlignment="1" applyBorder="1" applyFont="1">
      <alignment horizontal="center" readingOrder="0" shrinkToFit="0" vertical="center" wrapText="1"/>
    </xf>
    <xf borderId="4" fillId="4" fontId="7" numFmtId="164" xfId="0" applyAlignment="1" applyBorder="1" applyFont="1" applyNumberFormat="1">
      <alignment horizontal="center"/>
    </xf>
    <xf borderId="8" fillId="4" fontId="3" numFmtId="0" xfId="0" applyAlignment="1" applyBorder="1" applyFont="1">
      <alignment shrinkToFit="0" wrapText="1"/>
    </xf>
    <xf borderId="8" fillId="4" fontId="3" numFmtId="0" xfId="0" applyAlignment="1" applyBorder="1" applyFont="1">
      <alignment horizontal="center" shrinkToFit="0" wrapText="1"/>
    </xf>
    <xf borderId="8" fillId="4" fontId="3" numFmtId="164" xfId="0" applyAlignment="1" applyBorder="1" applyFont="1" applyNumberFormat="1">
      <alignment horizontal="center" shrinkToFit="0" wrapText="1"/>
    </xf>
    <xf borderId="8" fillId="4" fontId="3" numFmtId="164" xfId="0" applyBorder="1" applyFont="1" applyNumberFormat="1"/>
    <xf borderId="8" fillId="4" fontId="3" numFmtId="164" xfId="0" applyAlignment="1" applyBorder="1" applyFont="1" applyNumberFormat="1">
      <alignment horizontal="center"/>
    </xf>
    <xf borderId="8" fillId="4" fontId="3" numFmtId="0" xfId="0" applyAlignment="1" applyBorder="1" applyFont="1">
      <alignment horizontal="right" shrinkToFit="0" wrapText="1"/>
    </xf>
    <xf borderId="11" fillId="4" fontId="3" numFmtId="0" xfId="0" applyAlignment="1" applyBorder="1" applyFont="1">
      <alignment horizontal="right" shrinkToFit="0" wrapText="1"/>
    </xf>
    <xf borderId="5" fillId="5" fontId="3" numFmtId="0" xfId="0" applyAlignment="1" applyBorder="1" applyFont="1">
      <alignment shrinkToFit="0" wrapText="1"/>
    </xf>
    <xf borderId="5" fillId="5" fontId="3" numFmtId="0" xfId="0" applyAlignment="1" applyBorder="1" applyFont="1">
      <alignment horizontal="center" shrinkToFit="0" wrapText="1"/>
    </xf>
    <xf borderId="5" fillId="5" fontId="3" numFmtId="164" xfId="0" applyAlignment="1" applyBorder="1" applyFont="1" applyNumberFormat="1">
      <alignment horizontal="center" shrinkToFit="0" wrapText="1"/>
    </xf>
    <xf borderId="5" fillId="5" fontId="3" numFmtId="164" xfId="0" applyBorder="1" applyFont="1" applyNumberFormat="1"/>
    <xf borderId="5" fillId="5" fontId="3" numFmtId="0" xfId="0" applyAlignment="1" applyBorder="1" applyFont="1">
      <alignment horizontal="right" shrinkToFit="0" wrapText="1"/>
    </xf>
    <xf borderId="5" fillId="5" fontId="3" numFmtId="0" xfId="0" applyAlignment="1" applyBorder="1" applyFont="1">
      <alignment horizontal="right"/>
    </xf>
    <xf borderId="5" fillId="5" fontId="3" numFmtId="164" xfId="0" applyAlignment="1" applyBorder="1" applyFont="1" applyNumberFormat="1">
      <alignment horizontal="center"/>
    </xf>
    <xf borderId="12" fillId="5" fontId="3" numFmtId="0" xfId="0" applyBorder="1" applyFont="1"/>
    <xf borderId="4" fillId="4" fontId="7" numFmtId="0" xfId="0" applyAlignment="1" applyBorder="1" applyFont="1">
      <alignment shrinkToFit="0" wrapText="1"/>
    </xf>
    <xf borderId="5" fillId="4" fontId="3" numFmtId="0" xfId="0" applyAlignment="1" applyBorder="1" applyFont="1">
      <alignment shrinkToFit="0" wrapText="1"/>
    </xf>
    <xf borderId="8" fillId="5" fontId="3" numFmtId="0" xfId="0" applyAlignment="1" applyBorder="1" applyFont="1">
      <alignment readingOrder="0" shrinkToFit="0" vertical="center" wrapText="1"/>
    </xf>
    <xf borderId="9" fillId="4" fontId="3" numFmtId="166" xfId="0" applyAlignment="1" applyBorder="1" applyFont="1" applyNumberFormat="1">
      <alignment horizontal="center" readingOrder="0" shrinkToFit="0" vertical="center" wrapText="1"/>
    </xf>
    <xf borderId="9" fillId="5" fontId="8" numFmtId="0" xfId="0" applyAlignment="1" applyBorder="1" applyFont="1">
      <alignment readingOrder="0"/>
    </xf>
    <xf borderId="9" fillId="5" fontId="3" numFmtId="165" xfId="0" applyAlignment="1" applyBorder="1" applyFont="1" applyNumberFormat="1">
      <alignment horizontal="center" readingOrder="0" shrinkToFit="0" vertical="center" wrapText="1"/>
    </xf>
    <xf borderId="0" fillId="5" fontId="8" numFmtId="0" xfId="0" applyAlignment="1" applyFont="1">
      <alignment readingOrder="0" shrinkToFit="0" wrapText="1"/>
    </xf>
    <xf borderId="0" fillId="4" fontId="8" numFmtId="0" xfId="0" applyAlignment="1" applyFont="1">
      <alignment readingOrder="0"/>
    </xf>
    <xf borderId="0" fillId="4" fontId="9" numFmtId="0" xfId="0" applyAlignment="1" applyFont="1">
      <alignment readingOrder="0" shrinkToFit="0" wrapText="1"/>
    </xf>
    <xf borderId="9" fillId="5" fontId="8" numFmtId="0" xfId="0" applyAlignment="1" applyBorder="1" applyFont="1">
      <alignment readingOrder="0" shrinkToFit="0" wrapText="1"/>
    </xf>
    <xf borderId="0" fillId="5" fontId="10" numFmtId="164" xfId="0" applyAlignment="1" applyFont="1" applyNumberFormat="1">
      <alignment horizontal="center" readingOrder="0"/>
    </xf>
    <xf borderId="0" fillId="4" fontId="8" numFmtId="0" xfId="0" applyAlignment="1" applyFont="1">
      <alignment readingOrder="0" shrinkToFit="0" wrapText="1"/>
    </xf>
    <xf borderId="9" fillId="4" fontId="3" numFmtId="167" xfId="0" applyAlignment="1" applyBorder="1" applyFont="1" applyNumberFormat="1">
      <alignment horizontal="right" readingOrder="0" shrinkToFit="0" vertical="center" wrapText="1"/>
    </xf>
    <xf borderId="9" fillId="6" fontId="11" numFmtId="0" xfId="0" applyBorder="1" applyFill="1" applyFont="1"/>
    <xf borderId="9" fillId="6" fontId="11" numFmtId="0" xfId="0" applyAlignment="1" applyBorder="1" applyFont="1">
      <alignment horizontal="center" vertical="center"/>
    </xf>
    <xf borderId="9" fillId="0" fontId="3" numFmtId="0" xfId="0" applyBorder="1" applyFont="1"/>
    <xf borderId="9" fillId="0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pG-XI4SoRCH5CRgntVtlK84xZTcv9dKC4vjUC33Bc2k/edi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34.25"/>
    <col customWidth="1" min="3" max="3" width="96.13"/>
    <col customWidth="1" min="4" max="4" width="18.75"/>
    <col customWidth="1" min="5" max="5" width="31.25"/>
    <col customWidth="1" min="6" max="6" width="29.88"/>
    <col customWidth="1" min="7" max="7" width="16.13"/>
    <col customWidth="1" min="8" max="8" width="22.38"/>
    <col customWidth="1" min="9" max="9" width="17.38"/>
    <col customWidth="1" min="10" max="10" width="19.38"/>
    <col customWidth="1" min="11" max="11" width="21.75"/>
    <col customWidth="1" min="12" max="12" width="15.75"/>
    <col customWidth="1" min="13" max="13" width="20.25"/>
    <col customWidth="1" min="14" max="14" width="23.25"/>
    <col customWidth="1" min="15" max="15" width="26.5"/>
    <col customWidth="1" min="16" max="16" width="19.38"/>
    <col customWidth="1" min="17" max="17" width="22.25"/>
    <col customWidth="1" min="18" max="18" width="19.38"/>
    <col customWidth="1" min="19" max="19" width="14.13"/>
    <col customWidth="1" min="20" max="26" width="19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</row>
    <row r="2" ht="36.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  <c r="U2" s="4"/>
      <c r="V2" s="4"/>
      <c r="W2" s="4"/>
      <c r="X2" s="4"/>
      <c r="Y2" s="4"/>
      <c r="Z2" s="4"/>
    </row>
    <row r="3" ht="258.0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4"/>
      <c r="U3" s="4"/>
      <c r="V3" s="4"/>
      <c r="W3" s="4"/>
      <c r="X3" s="4"/>
      <c r="Y3" s="4"/>
      <c r="Z3" s="4"/>
    </row>
    <row r="4" ht="58.5" customHeight="1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4"/>
      <c r="W4" s="4"/>
      <c r="X4" s="4"/>
      <c r="Y4" s="4"/>
      <c r="Z4" s="4"/>
    </row>
    <row r="5">
      <c r="A5" s="7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10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10" t="s">
        <v>20</v>
      </c>
      <c r="R5" s="9" t="s">
        <v>21</v>
      </c>
      <c r="S5" s="11" t="s">
        <v>22</v>
      </c>
      <c r="T5" s="12"/>
      <c r="U5" s="12"/>
      <c r="V5" s="12"/>
      <c r="W5" s="12"/>
      <c r="X5" s="12"/>
      <c r="Y5" s="12"/>
      <c r="Z5" s="12"/>
    </row>
    <row r="6">
      <c r="A6" s="13" t="s">
        <v>23</v>
      </c>
      <c r="B6" s="14" t="str">
        <f>IF('PLI 2021'!$A6="","",VLOOKUP(A6,dados!$A$1:$B$23,2,FALSE))</f>
        <v>Diretoria de Saúde</v>
      </c>
      <c r="C6" s="14" t="s">
        <v>24</v>
      </c>
      <c r="D6" s="15" t="s">
        <v>25</v>
      </c>
      <c r="E6" s="14" t="s">
        <v>26</v>
      </c>
      <c r="F6" s="16">
        <v>44203.0</v>
      </c>
      <c r="G6" s="16">
        <v>44214.0</v>
      </c>
      <c r="H6" s="16"/>
      <c r="I6" s="16">
        <v>44275.0</v>
      </c>
      <c r="J6" s="16"/>
      <c r="K6" s="17" t="s">
        <v>27</v>
      </c>
      <c r="L6" s="18" t="s">
        <v>28</v>
      </c>
      <c r="M6" s="16">
        <v>44216.0</v>
      </c>
      <c r="N6" s="15" t="s">
        <v>29</v>
      </c>
      <c r="O6" s="18" t="s">
        <v>30</v>
      </c>
      <c r="P6" s="14" t="s">
        <v>31</v>
      </c>
      <c r="Q6" s="17" t="s">
        <v>32</v>
      </c>
      <c r="R6" s="16">
        <v>44257.0</v>
      </c>
      <c r="S6" s="19">
        <f>IF(R6="","",DATEDIF('PLI 2021'!$M6,'PLI 2021'!$R6,"d"))</f>
        <v>41</v>
      </c>
      <c r="T6" s="12"/>
      <c r="U6" s="12"/>
      <c r="V6" s="12"/>
      <c r="W6" s="12"/>
      <c r="X6" s="12"/>
      <c r="Y6" s="12"/>
      <c r="Z6" s="12"/>
    </row>
    <row r="7">
      <c r="A7" s="20" t="s">
        <v>33</v>
      </c>
      <c r="B7" s="21" t="str">
        <f>IF('PLI 2021'!$A7="","",VLOOKUP(A7,dados!$A$1:$B$23,2,FALSE))</f>
        <v>Academia Judicial</v>
      </c>
      <c r="C7" s="22" t="s">
        <v>34</v>
      </c>
      <c r="D7" s="23" t="s">
        <v>35</v>
      </c>
      <c r="E7" s="21" t="s">
        <v>36</v>
      </c>
      <c r="F7" s="24">
        <v>44162.0</v>
      </c>
      <c r="G7" s="24">
        <v>44215.0</v>
      </c>
      <c r="H7" s="24"/>
      <c r="I7" s="24">
        <v>44287.0</v>
      </c>
      <c r="J7" s="24"/>
      <c r="K7" s="25" t="s">
        <v>27</v>
      </c>
      <c r="L7" s="26" t="s">
        <v>28</v>
      </c>
      <c r="M7" s="24">
        <v>44216.0</v>
      </c>
      <c r="N7" s="27" t="s">
        <v>37</v>
      </c>
      <c r="O7" s="26" t="s">
        <v>30</v>
      </c>
      <c r="P7" s="21" t="s">
        <v>31</v>
      </c>
      <c r="Q7" s="28">
        <v>44206.0</v>
      </c>
      <c r="R7" s="24">
        <v>44260.0</v>
      </c>
      <c r="S7" s="29">
        <f>IF(R7="","",DATEDIF('PLI 2021'!$M7,'PLI 2021'!$R7,"d"))</f>
        <v>44</v>
      </c>
      <c r="T7" s="12"/>
      <c r="U7" s="12"/>
      <c r="V7" s="12"/>
      <c r="W7" s="12"/>
      <c r="X7" s="12"/>
      <c r="Y7" s="12"/>
      <c r="Z7" s="12"/>
    </row>
    <row r="8">
      <c r="A8" s="30" t="s">
        <v>38</v>
      </c>
      <c r="B8" s="14" t="str">
        <f>IF('PLI 2021'!$A8="","",VLOOKUP(A8,dados!$A$1:$B$23,2,FALSE))</f>
        <v>Diretoria de Engenharia e Arquitetura</v>
      </c>
      <c r="C8" s="31" t="s">
        <v>39</v>
      </c>
      <c r="D8" s="15"/>
      <c r="E8" s="14" t="s">
        <v>40</v>
      </c>
      <c r="F8" s="16">
        <v>44207.0</v>
      </c>
      <c r="G8" s="16">
        <v>44214.0</v>
      </c>
      <c r="H8" s="16"/>
      <c r="I8" s="16"/>
      <c r="J8" s="16"/>
      <c r="K8" s="17" t="s">
        <v>41</v>
      </c>
      <c r="L8" s="18" t="s">
        <v>42</v>
      </c>
      <c r="M8" s="16">
        <v>44155.0</v>
      </c>
      <c r="N8" s="32" t="s">
        <v>43</v>
      </c>
      <c r="O8" s="18" t="s">
        <v>30</v>
      </c>
      <c r="P8" s="14" t="s">
        <v>44</v>
      </c>
      <c r="Q8" s="33" t="s">
        <v>45</v>
      </c>
      <c r="R8" s="16">
        <v>44214.0</v>
      </c>
      <c r="S8" s="19">
        <f>IF(R8="","",DATEDIF('PLI 2021'!$M8,'PLI 2021'!$R8,"d"))</f>
        <v>59</v>
      </c>
      <c r="T8" s="12"/>
      <c r="U8" s="12"/>
      <c r="V8" s="12"/>
      <c r="W8" s="12"/>
      <c r="X8" s="12"/>
      <c r="Y8" s="12"/>
      <c r="Z8" s="12"/>
    </row>
    <row r="9">
      <c r="A9" s="20" t="s">
        <v>46</v>
      </c>
      <c r="B9" s="21" t="str">
        <f>IF('PLI 2021'!$A9="","",VLOOKUP(A9,dados!$A$1:$B$23,2,FALSE))</f>
        <v>Diretoria de Material e Patrimônio</v>
      </c>
      <c r="C9" s="21" t="s">
        <v>47</v>
      </c>
      <c r="D9" s="23"/>
      <c r="E9" s="21" t="s">
        <v>48</v>
      </c>
      <c r="F9" s="24" t="s">
        <v>49</v>
      </c>
      <c r="G9" s="24"/>
      <c r="H9" s="24"/>
      <c r="I9" s="24"/>
      <c r="J9" s="24"/>
      <c r="K9" s="25" t="s">
        <v>27</v>
      </c>
      <c r="L9" s="26" t="s">
        <v>42</v>
      </c>
      <c r="M9" s="24">
        <v>44284.0</v>
      </c>
      <c r="N9" s="23" t="s">
        <v>50</v>
      </c>
      <c r="O9" s="26" t="s">
        <v>30</v>
      </c>
      <c r="P9" s="21" t="s">
        <v>51</v>
      </c>
      <c r="Q9" s="25"/>
      <c r="R9" s="24"/>
      <c r="S9" s="29" t="str">
        <f>IF(R9="","",DATEDIF('PLI 2021'!$M9,'PLI 2021'!$R9,"d"))</f>
        <v/>
      </c>
      <c r="T9" s="12"/>
      <c r="U9" s="12"/>
      <c r="V9" s="12"/>
      <c r="W9" s="12"/>
      <c r="X9" s="12"/>
      <c r="Y9" s="12"/>
      <c r="Z9" s="12"/>
    </row>
    <row r="10">
      <c r="A10" s="30" t="s">
        <v>52</v>
      </c>
      <c r="B10" s="14" t="str">
        <f>IF('PLI 2021'!$A10="","",VLOOKUP(A10,dados!$A$1:$B$23,2,FALSE))</f>
        <v>Diretoria de Documentação e Informações</v>
      </c>
      <c r="C10" s="14" t="s">
        <v>53</v>
      </c>
      <c r="D10" s="15" t="s">
        <v>54</v>
      </c>
      <c r="E10" s="14" t="s">
        <v>55</v>
      </c>
      <c r="F10" s="16">
        <v>44166.0</v>
      </c>
      <c r="G10" s="16">
        <v>44207.0</v>
      </c>
      <c r="H10" s="16"/>
      <c r="I10" s="16">
        <v>44253.0</v>
      </c>
      <c r="J10" s="16"/>
      <c r="K10" s="17" t="s">
        <v>41</v>
      </c>
      <c r="L10" s="18" t="s">
        <v>42</v>
      </c>
      <c r="M10" s="16">
        <v>44284.0</v>
      </c>
      <c r="N10" s="15" t="s">
        <v>56</v>
      </c>
      <c r="O10" s="34" t="s">
        <v>30</v>
      </c>
      <c r="P10" s="14" t="s">
        <v>57</v>
      </c>
      <c r="Q10" s="17" t="s">
        <v>58</v>
      </c>
      <c r="R10" s="16">
        <v>44348.0</v>
      </c>
      <c r="S10" s="19">
        <f>IF(R10="","",DATEDIF('PLI 2021'!$M10,'PLI 2021'!$R10,"d"))</f>
        <v>64</v>
      </c>
      <c r="T10" s="12"/>
      <c r="U10" s="12"/>
      <c r="V10" s="12"/>
      <c r="W10" s="12"/>
      <c r="X10" s="12"/>
      <c r="Y10" s="12"/>
      <c r="Z10" s="12"/>
    </row>
    <row r="11">
      <c r="A11" s="20" t="s">
        <v>52</v>
      </c>
      <c r="B11" s="21" t="str">
        <f>IF('PLI 2021'!$A11="","",VLOOKUP(A11,dados!$A$1:$B$23,2,FALSE))</f>
        <v>Diretoria de Documentação e Informações</v>
      </c>
      <c r="C11" s="21" t="s">
        <v>59</v>
      </c>
      <c r="D11" s="23" t="s">
        <v>60</v>
      </c>
      <c r="E11" s="21" t="s">
        <v>55</v>
      </c>
      <c r="F11" s="24">
        <v>44166.0</v>
      </c>
      <c r="G11" s="24">
        <v>44207.0</v>
      </c>
      <c r="H11" s="24"/>
      <c r="I11" s="24">
        <v>44253.0</v>
      </c>
      <c r="J11" s="24"/>
      <c r="K11" s="25" t="s">
        <v>41</v>
      </c>
      <c r="L11" s="26" t="s">
        <v>42</v>
      </c>
      <c r="M11" s="24">
        <v>44249.0</v>
      </c>
      <c r="N11" s="23" t="s">
        <v>61</v>
      </c>
      <c r="O11" s="26" t="s">
        <v>30</v>
      </c>
      <c r="P11" s="21" t="s">
        <v>57</v>
      </c>
      <c r="Q11" s="25"/>
      <c r="R11" s="24">
        <v>44253.0</v>
      </c>
      <c r="S11" s="29">
        <f>IF(R11="","",DATEDIF('PLI 2021'!$M11,'PLI 2021'!$R11,"d"))</f>
        <v>4</v>
      </c>
      <c r="T11" s="12"/>
      <c r="U11" s="12"/>
      <c r="V11" s="12"/>
      <c r="W11" s="12"/>
      <c r="X11" s="12"/>
      <c r="Y11" s="12"/>
      <c r="Z11" s="12"/>
    </row>
    <row r="12">
      <c r="A12" s="30" t="s">
        <v>52</v>
      </c>
      <c r="B12" s="14" t="str">
        <f>IF('PLI 2021'!$A12="","",VLOOKUP(A12,dados!$A$1:$B$23,2,FALSE))</f>
        <v>Diretoria de Documentação e Informações</v>
      </c>
      <c r="C12" s="14" t="s">
        <v>62</v>
      </c>
      <c r="D12" s="15" t="s">
        <v>63</v>
      </c>
      <c r="E12" s="14" t="s">
        <v>55</v>
      </c>
      <c r="F12" s="16">
        <v>44166.0</v>
      </c>
      <c r="G12" s="16">
        <v>44207.0</v>
      </c>
      <c r="H12" s="16"/>
      <c r="I12" s="16">
        <v>44253.0</v>
      </c>
      <c r="J12" s="16"/>
      <c r="K12" s="17" t="s">
        <v>41</v>
      </c>
      <c r="L12" s="18" t="s">
        <v>42</v>
      </c>
      <c r="M12" s="16">
        <v>44228.0</v>
      </c>
      <c r="N12" s="15" t="s">
        <v>64</v>
      </c>
      <c r="O12" s="18" t="s">
        <v>30</v>
      </c>
      <c r="P12" s="14" t="s">
        <v>57</v>
      </c>
      <c r="Q12" s="17" t="s">
        <v>65</v>
      </c>
      <c r="R12" s="16">
        <v>44257.0</v>
      </c>
      <c r="S12" s="19">
        <f>IF(R12="","",DATEDIF('PLI 2021'!$M12,'PLI 2021'!$R12,"d"))</f>
        <v>29</v>
      </c>
      <c r="T12" s="12"/>
      <c r="U12" s="12"/>
      <c r="V12" s="12"/>
      <c r="W12" s="12"/>
      <c r="X12" s="12"/>
      <c r="Y12" s="12"/>
      <c r="Z12" s="12"/>
    </row>
    <row r="13">
      <c r="A13" s="20" t="s">
        <v>52</v>
      </c>
      <c r="B13" s="21" t="str">
        <f>IF('PLI 2021'!$A13="","",VLOOKUP(A13,dados!$A$1:$B$23,2,FALSE))</f>
        <v>Diretoria de Documentação e Informações</v>
      </c>
      <c r="C13" s="21" t="s">
        <v>66</v>
      </c>
      <c r="D13" s="23" t="s">
        <v>67</v>
      </c>
      <c r="E13" s="21" t="s">
        <v>55</v>
      </c>
      <c r="F13" s="24">
        <v>44166.0</v>
      </c>
      <c r="G13" s="24">
        <v>44207.0</v>
      </c>
      <c r="H13" s="24"/>
      <c r="I13" s="24">
        <v>44253.0</v>
      </c>
      <c r="J13" s="24"/>
      <c r="K13" s="25" t="s">
        <v>41</v>
      </c>
      <c r="L13" s="26" t="s">
        <v>42</v>
      </c>
      <c r="M13" s="24">
        <v>44228.0</v>
      </c>
      <c r="N13" s="23" t="s">
        <v>68</v>
      </c>
      <c r="O13" s="26" t="s">
        <v>30</v>
      </c>
      <c r="P13" s="21" t="s">
        <v>69</v>
      </c>
      <c r="Q13" s="25"/>
      <c r="R13" s="24">
        <v>44228.0</v>
      </c>
      <c r="S13" s="29">
        <f>IF(R13="","",DATEDIF('PLI 2021'!$M13,'PLI 2021'!$R13,"d"))</f>
        <v>0</v>
      </c>
      <c r="T13" s="12"/>
      <c r="U13" s="12"/>
      <c r="V13" s="12"/>
      <c r="W13" s="12"/>
      <c r="X13" s="12"/>
      <c r="Y13" s="12"/>
      <c r="Z13" s="12"/>
    </row>
    <row r="14">
      <c r="A14" s="30" t="s">
        <v>52</v>
      </c>
      <c r="B14" s="14" t="str">
        <f>IF('PLI 2021'!$A14="","",VLOOKUP(A14,dados!$A$1:$B$23,2,FALSE))</f>
        <v>Diretoria de Documentação e Informações</v>
      </c>
      <c r="C14" s="14" t="s">
        <v>70</v>
      </c>
      <c r="D14" s="15" t="s">
        <v>71</v>
      </c>
      <c r="E14" s="14" t="s">
        <v>55</v>
      </c>
      <c r="F14" s="16">
        <v>44473.0</v>
      </c>
      <c r="G14" s="16">
        <v>44543.0</v>
      </c>
      <c r="H14" s="16"/>
      <c r="I14" s="16">
        <v>44592.0</v>
      </c>
      <c r="J14" s="16"/>
      <c r="K14" s="17" t="s">
        <v>41</v>
      </c>
      <c r="L14" s="18" t="s">
        <v>42</v>
      </c>
      <c r="M14" s="16"/>
      <c r="N14" s="15"/>
      <c r="O14" s="18" t="s">
        <v>72</v>
      </c>
      <c r="P14" s="14"/>
      <c r="Q14" s="17"/>
      <c r="R14" s="16"/>
      <c r="S14" s="19" t="str">
        <f>IF(R14="","",DATEDIF('PLI 2021'!$M14,'PLI 2021'!$R14,"d"))</f>
        <v/>
      </c>
      <c r="T14" s="12"/>
      <c r="U14" s="12"/>
      <c r="V14" s="12"/>
      <c r="W14" s="12"/>
      <c r="X14" s="12"/>
      <c r="Y14" s="12"/>
      <c r="Z14" s="12"/>
    </row>
    <row r="15">
      <c r="A15" s="20" t="s">
        <v>52</v>
      </c>
      <c r="B15" s="21" t="str">
        <f>IF('PLI 2021'!$A15="","",VLOOKUP(A15,dados!$A$1:$B$23,2,FALSE))</f>
        <v>Diretoria de Documentação e Informações</v>
      </c>
      <c r="C15" s="21" t="s">
        <v>73</v>
      </c>
      <c r="D15" s="23" t="s">
        <v>74</v>
      </c>
      <c r="E15" s="21" t="s">
        <v>55</v>
      </c>
      <c r="F15" s="24" t="s">
        <v>75</v>
      </c>
      <c r="G15" s="24">
        <v>44179.0</v>
      </c>
      <c r="H15" s="24"/>
      <c r="I15" s="24">
        <v>44225.0</v>
      </c>
      <c r="J15" s="24"/>
      <c r="K15" s="25" t="s">
        <v>41</v>
      </c>
      <c r="L15" s="26" t="s">
        <v>42</v>
      </c>
      <c r="M15" s="24"/>
      <c r="N15" s="23" t="s">
        <v>76</v>
      </c>
      <c r="O15" s="26" t="s">
        <v>30</v>
      </c>
      <c r="P15" s="21" t="s">
        <v>69</v>
      </c>
      <c r="Q15" s="25"/>
      <c r="R15" s="24"/>
      <c r="S15" s="29" t="str">
        <f>IF(R15="","",DATEDIF('PLI 2021'!$M15,'PLI 2021'!$R15,"d"))</f>
        <v/>
      </c>
      <c r="T15" s="12"/>
      <c r="U15" s="12"/>
      <c r="V15" s="12"/>
      <c r="W15" s="12"/>
      <c r="X15" s="12"/>
      <c r="Y15" s="12"/>
      <c r="Z15" s="12"/>
    </row>
    <row r="16">
      <c r="A16" s="30" t="s">
        <v>52</v>
      </c>
      <c r="B16" s="14" t="str">
        <f>IF('PLI 2021'!$A16="","",VLOOKUP(A16,dados!$A$1:$B$23,2,FALSE))</f>
        <v>Diretoria de Documentação e Informações</v>
      </c>
      <c r="C16" s="14" t="s">
        <v>77</v>
      </c>
      <c r="D16" s="15" t="s">
        <v>78</v>
      </c>
      <c r="E16" s="14" t="s">
        <v>55</v>
      </c>
      <c r="F16" s="32" t="s">
        <v>79</v>
      </c>
      <c r="G16" s="16">
        <v>44501.0</v>
      </c>
      <c r="H16" s="16"/>
      <c r="I16" s="16">
        <v>44543.0</v>
      </c>
      <c r="J16" s="16"/>
      <c r="K16" s="17" t="s">
        <v>41</v>
      </c>
      <c r="L16" s="18" t="s">
        <v>42</v>
      </c>
      <c r="M16" s="16"/>
      <c r="N16" s="15"/>
      <c r="O16" s="18" t="s">
        <v>80</v>
      </c>
      <c r="P16" s="35" t="s">
        <v>69</v>
      </c>
      <c r="Q16" s="17"/>
      <c r="R16" s="16"/>
      <c r="S16" s="19" t="str">
        <f>IF(R16="","",DATEDIF('PLI 2021'!$M16,'PLI 2021'!$R16,"d"))</f>
        <v/>
      </c>
      <c r="T16" s="12"/>
      <c r="U16" s="12"/>
      <c r="V16" s="12"/>
      <c r="W16" s="12"/>
      <c r="X16" s="12"/>
      <c r="Y16" s="12"/>
      <c r="Z16" s="12"/>
    </row>
    <row r="17">
      <c r="A17" s="20" t="s">
        <v>52</v>
      </c>
      <c r="B17" s="21" t="str">
        <f>IF('PLI 2021'!$A17="","",VLOOKUP(A17,dados!$A$1:$B$23,2,FALSE))</f>
        <v>Diretoria de Documentação e Informações</v>
      </c>
      <c r="C17" s="21" t="s">
        <v>81</v>
      </c>
      <c r="D17" s="23" t="s">
        <v>82</v>
      </c>
      <c r="E17" s="21" t="s">
        <v>55</v>
      </c>
      <c r="F17" s="24">
        <v>44166.0</v>
      </c>
      <c r="G17" s="24">
        <v>44225.0</v>
      </c>
      <c r="H17" s="24"/>
      <c r="I17" s="24">
        <v>44286.0</v>
      </c>
      <c r="J17" s="24"/>
      <c r="K17" s="25" t="s">
        <v>41</v>
      </c>
      <c r="L17" s="26" t="s">
        <v>42</v>
      </c>
      <c r="M17" s="24">
        <v>44244.0</v>
      </c>
      <c r="N17" s="23" t="s">
        <v>83</v>
      </c>
      <c r="O17" s="26" t="s">
        <v>30</v>
      </c>
      <c r="P17" s="21" t="s">
        <v>69</v>
      </c>
      <c r="Q17" s="25"/>
      <c r="R17" s="24">
        <v>44244.0</v>
      </c>
      <c r="S17" s="29">
        <f>IF(R17="","",DATEDIF('PLI 2021'!$M17,'PLI 2021'!$R17,"d"))</f>
        <v>0</v>
      </c>
      <c r="T17" s="12"/>
      <c r="U17" s="12"/>
      <c r="V17" s="12"/>
      <c r="W17" s="12"/>
      <c r="X17" s="12"/>
      <c r="Y17" s="12"/>
      <c r="Z17" s="12"/>
    </row>
    <row r="18">
      <c r="A18" s="30" t="s">
        <v>52</v>
      </c>
      <c r="B18" s="14" t="str">
        <f>IF('PLI 2021'!$A18="","",VLOOKUP(A18,dados!$A$1:$B$23,2,FALSE))</f>
        <v>Diretoria de Documentação e Informações</v>
      </c>
      <c r="C18" s="14" t="s">
        <v>84</v>
      </c>
      <c r="D18" s="15" t="s">
        <v>85</v>
      </c>
      <c r="E18" s="14" t="s">
        <v>55</v>
      </c>
      <c r="F18" s="16" t="s">
        <v>86</v>
      </c>
      <c r="G18" s="16">
        <v>44207.0</v>
      </c>
      <c r="H18" s="16"/>
      <c r="I18" s="16">
        <v>44253.0</v>
      </c>
      <c r="J18" s="16"/>
      <c r="K18" s="17" t="s">
        <v>41</v>
      </c>
      <c r="L18" s="18" t="s">
        <v>42</v>
      </c>
      <c r="M18" s="16"/>
      <c r="N18" s="15" t="s">
        <v>87</v>
      </c>
      <c r="O18" s="18" t="s">
        <v>30</v>
      </c>
      <c r="P18" s="14" t="s">
        <v>69</v>
      </c>
      <c r="Q18" s="17"/>
      <c r="R18" s="16"/>
      <c r="S18" s="19" t="str">
        <f>IF(R18="","",DATEDIF('PLI 2021'!$M18,'PLI 2021'!$R18,"d"))</f>
        <v/>
      </c>
      <c r="T18" s="12"/>
      <c r="U18" s="12"/>
      <c r="V18" s="12"/>
      <c r="W18" s="12"/>
      <c r="X18" s="12"/>
      <c r="Y18" s="12"/>
      <c r="Z18" s="12"/>
    </row>
    <row r="19">
      <c r="A19" s="20" t="s">
        <v>52</v>
      </c>
      <c r="B19" s="21" t="str">
        <f>IF('PLI 2021'!$A19="","",VLOOKUP(A19,dados!$A$1:$B$23,2,FALSE))</f>
        <v>Diretoria de Documentação e Informações</v>
      </c>
      <c r="C19" s="21" t="s">
        <v>88</v>
      </c>
      <c r="D19" s="23" t="s">
        <v>89</v>
      </c>
      <c r="E19" s="21" t="s">
        <v>90</v>
      </c>
      <c r="F19" s="24">
        <v>44222.0</v>
      </c>
      <c r="G19" s="24">
        <v>44253.0</v>
      </c>
      <c r="H19" s="24">
        <v>44473.0</v>
      </c>
      <c r="I19" s="24">
        <v>44316.0</v>
      </c>
      <c r="J19" s="24">
        <v>44536.0</v>
      </c>
      <c r="K19" s="25" t="s">
        <v>41</v>
      </c>
      <c r="L19" s="26" t="s">
        <v>28</v>
      </c>
      <c r="M19" s="24"/>
      <c r="N19" s="23"/>
      <c r="O19" s="26" t="s">
        <v>80</v>
      </c>
      <c r="P19" s="21" t="s">
        <v>31</v>
      </c>
      <c r="Q19" s="25"/>
      <c r="R19" s="24"/>
      <c r="S19" s="29" t="str">
        <f>IF(R19="","",DATEDIF('PLI 2021'!$M19,'PLI 2021'!$R19,"d"))</f>
        <v/>
      </c>
      <c r="T19" s="12"/>
      <c r="U19" s="12"/>
      <c r="V19" s="12"/>
      <c r="W19" s="12"/>
      <c r="X19" s="12"/>
      <c r="Y19" s="12"/>
      <c r="Z19" s="12"/>
    </row>
    <row r="20">
      <c r="A20" s="30" t="s">
        <v>52</v>
      </c>
      <c r="B20" s="14" t="str">
        <f>IF('PLI 2021'!$A20="","",VLOOKUP(A20,dados!$A$1:$B$23,2,FALSE))</f>
        <v>Diretoria de Documentação e Informações</v>
      </c>
      <c r="C20" s="14" t="s">
        <v>91</v>
      </c>
      <c r="D20" s="15" t="s">
        <v>92</v>
      </c>
      <c r="E20" s="14" t="s">
        <v>90</v>
      </c>
      <c r="F20" s="16">
        <v>44155.0</v>
      </c>
      <c r="G20" s="16">
        <v>44225.0</v>
      </c>
      <c r="H20" s="16"/>
      <c r="I20" s="16">
        <v>44286.0</v>
      </c>
      <c r="J20" s="16"/>
      <c r="K20" s="17" t="s">
        <v>41</v>
      </c>
      <c r="L20" s="18" t="s">
        <v>28</v>
      </c>
      <c r="M20" s="16">
        <v>44244.0</v>
      </c>
      <c r="N20" s="15" t="s">
        <v>93</v>
      </c>
      <c r="O20" s="18" t="s">
        <v>30</v>
      </c>
      <c r="P20" s="14" t="s">
        <v>31</v>
      </c>
      <c r="Q20" s="17" t="s">
        <v>94</v>
      </c>
      <c r="R20" s="16">
        <v>44293.0</v>
      </c>
      <c r="S20" s="19">
        <f>IF(R20="","",DATEDIF('PLI 2021'!$M20,'PLI 2021'!$R20,"d"))</f>
        <v>49</v>
      </c>
      <c r="T20" s="12"/>
      <c r="U20" s="12"/>
      <c r="V20" s="12"/>
      <c r="W20" s="12"/>
      <c r="X20" s="12"/>
      <c r="Y20" s="12"/>
      <c r="Z20" s="12"/>
    </row>
    <row r="21" ht="15.75" customHeight="1">
      <c r="A21" s="20" t="s">
        <v>52</v>
      </c>
      <c r="B21" s="21" t="str">
        <f>IF('PLI 2021'!$A21="","",VLOOKUP(A21,dados!$A$1:$B$23,2,FALSE))</f>
        <v>Diretoria de Documentação e Informações</v>
      </c>
      <c r="C21" s="21" t="s">
        <v>95</v>
      </c>
      <c r="D21" s="23" t="s">
        <v>96</v>
      </c>
      <c r="E21" s="21" t="s">
        <v>97</v>
      </c>
      <c r="F21" s="24">
        <v>44222.0</v>
      </c>
      <c r="G21" s="24">
        <v>44253.0</v>
      </c>
      <c r="H21" s="24">
        <v>44316.0</v>
      </c>
      <c r="I21" s="24">
        <v>44316.0</v>
      </c>
      <c r="J21" s="24">
        <v>44377.0</v>
      </c>
      <c r="K21" s="25" t="s">
        <v>41</v>
      </c>
      <c r="L21" s="26" t="s">
        <v>28</v>
      </c>
      <c r="M21" s="24">
        <v>44305.0</v>
      </c>
      <c r="N21" s="23" t="s">
        <v>98</v>
      </c>
      <c r="O21" s="26" t="s">
        <v>99</v>
      </c>
      <c r="P21" s="21" t="s">
        <v>31</v>
      </c>
      <c r="Q21" s="25" t="s">
        <v>100</v>
      </c>
      <c r="R21" s="24">
        <v>44333.0</v>
      </c>
      <c r="S21" s="29">
        <f>IF(R21="","",DATEDIF('PLI 2021'!$M21,'PLI 2021'!$R21,"d"))</f>
        <v>28</v>
      </c>
      <c r="T21" s="12"/>
      <c r="U21" s="12"/>
      <c r="V21" s="12"/>
      <c r="W21" s="12"/>
      <c r="X21" s="12"/>
      <c r="Y21" s="12"/>
      <c r="Z21" s="12"/>
    </row>
    <row r="22" ht="15.75" customHeight="1">
      <c r="A22" s="30" t="s">
        <v>52</v>
      </c>
      <c r="B22" s="14" t="str">
        <f>IF('PLI 2021'!$A22="","",VLOOKUP(A22,dados!$A$1:$B$23,2,FALSE))</f>
        <v>Diretoria de Documentação e Informações</v>
      </c>
      <c r="C22" s="14" t="s">
        <v>101</v>
      </c>
      <c r="D22" s="15" t="s">
        <v>102</v>
      </c>
      <c r="E22" s="14" t="s">
        <v>55</v>
      </c>
      <c r="F22" s="16">
        <v>44228.0</v>
      </c>
      <c r="G22" s="16">
        <v>44286.0</v>
      </c>
      <c r="H22" s="16">
        <v>44407.0</v>
      </c>
      <c r="I22" s="16">
        <v>44347.0</v>
      </c>
      <c r="J22" s="16">
        <v>44469.0</v>
      </c>
      <c r="K22" s="17" t="s">
        <v>41</v>
      </c>
      <c r="L22" s="18" t="s">
        <v>28</v>
      </c>
      <c r="M22" s="16"/>
      <c r="N22" s="15"/>
      <c r="O22" s="18" t="s">
        <v>72</v>
      </c>
      <c r="P22" s="14" t="s">
        <v>31</v>
      </c>
      <c r="Q22" s="17"/>
      <c r="R22" s="16"/>
      <c r="S22" s="19" t="str">
        <f>IF(R22="","",DATEDIF('PLI 2021'!$M22,'PLI 2021'!$R22,"d"))</f>
        <v/>
      </c>
      <c r="T22" s="12"/>
      <c r="U22" s="12"/>
      <c r="V22" s="12"/>
      <c r="W22" s="12"/>
      <c r="X22" s="12"/>
      <c r="Y22" s="12"/>
      <c r="Z22" s="12"/>
    </row>
    <row r="23" ht="15.75" customHeight="1">
      <c r="A23" s="20" t="s">
        <v>52</v>
      </c>
      <c r="B23" s="21" t="str">
        <f>IF('PLI 2021'!$A23="","",VLOOKUP(A23,dados!$A$1:$B$23,2,FALSE))</f>
        <v>Diretoria de Documentação e Informações</v>
      </c>
      <c r="C23" s="21" t="s">
        <v>103</v>
      </c>
      <c r="D23" s="23" t="s">
        <v>104</v>
      </c>
      <c r="E23" s="21" t="s">
        <v>55</v>
      </c>
      <c r="F23" s="27" t="s">
        <v>105</v>
      </c>
      <c r="G23" s="24">
        <v>44378.0</v>
      </c>
      <c r="H23" s="24"/>
      <c r="I23" s="27" t="s">
        <v>106</v>
      </c>
      <c r="J23" s="24"/>
      <c r="K23" s="25" t="s">
        <v>41</v>
      </c>
      <c r="L23" s="26" t="s">
        <v>42</v>
      </c>
      <c r="M23" s="24"/>
      <c r="N23" s="23"/>
      <c r="O23" s="26" t="s">
        <v>80</v>
      </c>
      <c r="P23" s="36" t="s">
        <v>69</v>
      </c>
      <c r="Q23" s="25"/>
      <c r="R23" s="24"/>
      <c r="S23" s="29" t="str">
        <f>IF(R23="","",DATEDIF('PLI 2021'!$M23,'PLI 2021'!$R23,"d"))</f>
        <v/>
      </c>
      <c r="T23" s="12"/>
      <c r="U23" s="12"/>
      <c r="V23" s="12"/>
      <c r="W23" s="12"/>
      <c r="X23" s="12"/>
      <c r="Y23" s="12"/>
      <c r="Z23" s="12"/>
    </row>
    <row r="24" ht="15.75" customHeight="1">
      <c r="A24" s="30" t="s">
        <v>52</v>
      </c>
      <c r="B24" s="14" t="str">
        <f>IF('PLI 2021'!$A24="","",VLOOKUP(A24,dados!$A$1:$B$23,2,FALSE))</f>
        <v>Diretoria de Documentação e Informações</v>
      </c>
      <c r="C24" s="14" t="s">
        <v>107</v>
      </c>
      <c r="D24" s="15" t="s">
        <v>108</v>
      </c>
      <c r="E24" s="14" t="s">
        <v>55</v>
      </c>
      <c r="F24" s="32" t="s">
        <v>79</v>
      </c>
      <c r="G24" s="16">
        <v>44470.0</v>
      </c>
      <c r="H24" s="16"/>
      <c r="I24" s="16">
        <v>44530.0</v>
      </c>
      <c r="J24" s="16"/>
      <c r="K24" s="17" t="s">
        <v>41</v>
      </c>
      <c r="L24" s="18" t="s">
        <v>42</v>
      </c>
      <c r="M24" s="16"/>
      <c r="N24" s="15"/>
      <c r="O24" s="18" t="s">
        <v>80</v>
      </c>
      <c r="P24" s="35" t="s">
        <v>69</v>
      </c>
      <c r="Q24" s="17"/>
      <c r="R24" s="16"/>
      <c r="S24" s="19" t="str">
        <f>IF(R24="","",DATEDIF('PLI 2021'!$M24,'PLI 2021'!$R24,"d"))</f>
        <v/>
      </c>
      <c r="T24" s="12"/>
      <c r="U24" s="12"/>
      <c r="V24" s="12"/>
      <c r="W24" s="12"/>
      <c r="X24" s="12"/>
      <c r="Y24" s="12"/>
      <c r="Z24" s="12"/>
    </row>
    <row r="25" ht="15.75" customHeight="1">
      <c r="A25" s="20" t="s">
        <v>52</v>
      </c>
      <c r="B25" s="21" t="str">
        <f>IF('PLI 2021'!$A25="","",VLOOKUP(A25,dados!$A$1:$B$23,2,FALSE))</f>
        <v>Diretoria de Documentação e Informações</v>
      </c>
      <c r="C25" s="21" t="s">
        <v>109</v>
      </c>
      <c r="D25" s="23" t="s">
        <v>110</v>
      </c>
      <c r="E25" s="21" t="s">
        <v>55</v>
      </c>
      <c r="F25" s="27" t="s">
        <v>79</v>
      </c>
      <c r="G25" s="24">
        <v>44501.0</v>
      </c>
      <c r="H25" s="24"/>
      <c r="I25" s="24">
        <v>44543.0</v>
      </c>
      <c r="J25" s="24"/>
      <c r="K25" s="25" t="s">
        <v>41</v>
      </c>
      <c r="L25" s="26" t="s">
        <v>42</v>
      </c>
      <c r="M25" s="24"/>
      <c r="N25" s="23"/>
      <c r="O25" s="26" t="s">
        <v>80</v>
      </c>
      <c r="P25" s="36" t="s">
        <v>69</v>
      </c>
      <c r="Q25" s="25"/>
      <c r="R25" s="24"/>
      <c r="S25" s="29" t="str">
        <f>IF(R25="","",DATEDIF('PLI 2021'!$M25,'PLI 2021'!$R25,"d"))</f>
        <v/>
      </c>
      <c r="T25" s="12"/>
      <c r="U25" s="12"/>
      <c r="V25" s="12"/>
      <c r="W25" s="12"/>
      <c r="X25" s="12"/>
      <c r="Y25" s="12"/>
      <c r="Z25" s="12"/>
    </row>
    <row r="26" ht="15.75" customHeight="1">
      <c r="A26" s="30" t="s">
        <v>33</v>
      </c>
      <c r="B26" s="14" t="str">
        <f>IF('PLI 2021'!$A26="","",VLOOKUP(A26,dados!$A$1:$B$23,2,FALSE))</f>
        <v>Academia Judicial</v>
      </c>
      <c r="C26" s="14" t="s">
        <v>111</v>
      </c>
      <c r="D26" s="15" t="s">
        <v>112</v>
      </c>
      <c r="E26" s="14" t="s">
        <v>113</v>
      </c>
      <c r="F26" s="16">
        <v>44208.0</v>
      </c>
      <c r="G26" s="16">
        <v>44224.0</v>
      </c>
      <c r="H26" s="16"/>
      <c r="I26" s="16">
        <v>44284.0</v>
      </c>
      <c r="J26" s="16"/>
      <c r="K26" s="17" t="s">
        <v>27</v>
      </c>
      <c r="L26" s="18" t="s">
        <v>42</v>
      </c>
      <c r="M26" s="16">
        <v>44249.0</v>
      </c>
      <c r="N26" s="15" t="s">
        <v>114</v>
      </c>
      <c r="O26" s="18" t="s">
        <v>30</v>
      </c>
      <c r="P26" s="14" t="s">
        <v>57</v>
      </c>
      <c r="Q26" s="17" t="s">
        <v>115</v>
      </c>
      <c r="R26" s="16">
        <v>44279.0</v>
      </c>
      <c r="S26" s="19">
        <f>IF(R26="","",DATEDIF('PLI 2021'!$M26,'PLI 2021'!$R26,"d"))</f>
        <v>30</v>
      </c>
      <c r="T26" s="12"/>
      <c r="U26" s="12"/>
      <c r="V26" s="12"/>
      <c r="W26" s="12"/>
      <c r="X26" s="12"/>
      <c r="Y26" s="12"/>
      <c r="Z26" s="12"/>
    </row>
    <row r="27" ht="15.75" customHeight="1">
      <c r="A27" s="20" t="s">
        <v>33</v>
      </c>
      <c r="B27" s="21" t="str">
        <f>IF('PLI 2021'!$A27="","",VLOOKUP(A27,dados!$A$1:$B$23,2,FALSE))</f>
        <v>Academia Judicial</v>
      </c>
      <c r="C27" s="21" t="s">
        <v>116</v>
      </c>
      <c r="D27" s="23" t="s">
        <v>117</v>
      </c>
      <c r="E27" s="21" t="s">
        <v>113</v>
      </c>
      <c r="F27" s="24">
        <v>44216.0</v>
      </c>
      <c r="G27" s="24">
        <v>44248.0</v>
      </c>
      <c r="H27" s="24"/>
      <c r="I27" s="24">
        <v>44308.0</v>
      </c>
      <c r="J27" s="24"/>
      <c r="K27" s="25" t="s">
        <v>27</v>
      </c>
      <c r="L27" s="26" t="s">
        <v>42</v>
      </c>
      <c r="M27" s="24">
        <v>44230.0</v>
      </c>
      <c r="N27" s="23" t="s">
        <v>118</v>
      </c>
      <c r="O27" s="26" t="s">
        <v>30</v>
      </c>
      <c r="P27" s="21" t="s">
        <v>57</v>
      </c>
      <c r="Q27" s="25" t="s">
        <v>119</v>
      </c>
      <c r="R27" s="24">
        <v>44257.0</v>
      </c>
      <c r="S27" s="29">
        <f>IF(R27="","",DATEDIF('PLI 2021'!$M27,'PLI 2021'!$R27,"d"))</f>
        <v>27</v>
      </c>
      <c r="T27" s="12"/>
      <c r="U27" s="12"/>
      <c r="V27" s="12"/>
      <c r="W27" s="12"/>
      <c r="X27" s="12"/>
      <c r="Y27" s="12"/>
      <c r="Z27" s="12"/>
    </row>
    <row r="28" ht="15.75" customHeight="1">
      <c r="A28" s="30" t="s">
        <v>33</v>
      </c>
      <c r="B28" s="14" t="str">
        <f>IF('PLI 2021'!$A28="","",VLOOKUP(A28,dados!$A$1:$B$23,2,FALSE))</f>
        <v>Academia Judicial</v>
      </c>
      <c r="C28" s="14" t="s">
        <v>120</v>
      </c>
      <c r="D28" s="15" t="s">
        <v>121</v>
      </c>
      <c r="E28" s="14" t="s">
        <v>113</v>
      </c>
      <c r="F28" s="16">
        <v>44215.0</v>
      </c>
      <c r="G28" s="16">
        <v>44232.0</v>
      </c>
      <c r="H28" s="16"/>
      <c r="I28" s="16">
        <v>44292.0</v>
      </c>
      <c r="J28" s="16"/>
      <c r="K28" s="17" t="s">
        <v>27</v>
      </c>
      <c r="L28" s="18" t="s">
        <v>42</v>
      </c>
      <c r="M28" s="16">
        <v>44257.0</v>
      </c>
      <c r="N28" s="15" t="s">
        <v>122</v>
      </c>
      <c r="O28" s="18" t="s">
        <v>30</v>
      </c>
      <c r="P28" s="14" t="s">
        <v>57</v>
      </c>
      <c r="Q28" s="17" t="s">
        <v>123</v>
      </c>
      <c r="R28" s="16">
        <v>44305.0</v>
      </c>
      <c r="S28" s="19">
        <f>IF(R28="","",DATEDIF('PLI 2021'!$M28,'PLI 2021'!$R28,"d"))</f>
        <v>48</v>
      </c>
      <c r="T28" s="12"/>
      <c r="U28" s="12"/>
      <c r="V28" s="12"/>
      <c r="W28" s="12"/>
      <c r="X28" s="12"/>
      <c r="Y28" s="12"/>
      <c r="Z28" s="12"/>
    </row>
    <row r="29" ht="15.75" customHeight="1">
      <c r="A29" s="20" t="s">
        <v>124</v>
      </c>
      <c r="B29" s="21" t="str">
        <f>IF('PLI 2021'!$A29="","",VLOOKUP(A29,dados!$A$1:$B$23,2,FALSE))</f>
        <v>Diretoria de Infraestrutura</v>
      </c>
      <c r="C29" s="21" t="s">
        <v>125</v>
      </c>
      <c r="D29" s="23" t="s">
        <v>126</v>
      </c>
      <c r="E29" s="21" t="s">
        <v>127</v>
      </c>
      <c r="F29" s="24">
        <v>44206.0</v>
      </c>
      <c r="G29" s="24">
        <v>44226.0</v>
      </c>
      <c r="H29" s="24"/>
      <c r="I29" s="24">
        <v>44363.0</v>
      </c>
      <c r="J29" s="24"/>
      <c r="K29" s="25" t="s">
        <v>27</v>
      </c>
      <c r="L29" s="26" t="s">
        <v>28</v>
      </c>
      <c r="M29" s="24">
        <v>44260.0</v>
      </c>
      <c r="N29" s="23" t="s">
        <v>128</v>
      </c>
      <c r="O29" s="26" t="s">
        <v>30</v>
      </c>
      <c r="P29" s="21" t="s">
        <v>31</v>
      </c>
      <c r="Q29" s="25" t="s">
        <v>129</v>
      </c>
      <c r="R29" s="24">
        <v>44342.0</v>
      </c>
      <c r="S29" s="29">
        <f>IF(R29="","",DATEDIF('PLI 2021'!$M29,'PLI 2021'!$R29,"d"))</f>
        <v>82</v>
      </c>
      <c r="T29" s="12"/>
      <c r="U29" s="12"/>
      <c r="V29" s="12"/>
      <c r="W29" s="12"/>
      <c r="X29" s="12"/>
      <c r="Y29" s="12"/>
      <c r="Z29" s="12"/>
    </row>
    <row r="30" ht="15.75" customHeight="1">
      <c r="A30" s="30" t="s">
        <v>124</v>
      </c>
      <c r="B30" s="14" t="str">
        <f>IF('PLI 2021'!$A30="","",VLOOKUP(A30,dados!$A$1:$B$23,2,FALSE))</f>
        <v>Diretoria de Infraestrutura</v>
      </c>
      <c r="C30" s="14" t="s">
        <v>130</v>
      </c>
      <c r="D30" s="15" t="s">
        <v>131</v>
      </c>
      <c r="E30" s="14" t="s">
        <v>132</v>
      </c>
      <c r="F30" s="16">
        <v>44247.0</v>
      </c>
      <c r="G30" s="16">
        <v>44275.0</v>
      </c>
      <c r="H30" s="16"/>
      <c r="I30" s="16">
        <v>44367.0</v>
      </c>
      <c r="J30" s="16"/>
      <c r="K30" s="17" t="s">
        <v>41</v>
      </c>
      <c r="L30" s="18" t="s">
        <v>28</v>
      </c>
      <c r="M30" s="16">
        <v>44267.0</v>
      </c>
      <c r="N30" s="15" t="s">
        <v>133</v>
      </c>
      <c r="O30" s="18" t="s">
        <v>134</v>
      </c>
      <c r="P30" s="14" t="s">
        <v>31</v>
      </c>
      <c r="Q30" s="17" t="s">
        <v>135</v>
      </c>
      <c r="R30" s="16">
        <v>44306.0</v>
      </c>
      <c r="S30" s="19">
        <f>IF(R30="","",DATEDIF('PLI 2021'!$M30,'PLI 2021'!$R30,"d"))</f>
        <v>39</v>
      </c>
      <c r="T30" s="12"/>
      <c r="U30" s="12"/>
      <c r="V30" s="12"/>
      <c r="W30" s="12"/>
      <c r="X30" s="12"/>
      <c r="Y30" s="12"/>
      <c r="Z30" s="12"/>
    </row>
    <row r="31" ht="15.75" customHeight="1">
      <c r="A31" s="20" t="s">
        <v>124</v>
      </c>
      <c r="B31" s="21" t="str">
        <f>IF('PLI 2021'!$A31="","",VLOOKUP(A31,dados!$A$1:$B$23,2,FALSE))</f>
        <v>Diretoria de Infraestrutura</v>
      </c>
      <c r="C31" s="21" t="s">
        <v>136</v>
      </c>
      <c r="D31" s="23" t="s">
        <v>137</v>
      </c>
      <c r="E31" s="21" t="s">
        <v>132</v>
      </c>
      <c r="F31" s="24">
        <v>44287.0</v>
      </c>
      <c r="G31" s="24">
        <v>44317.0</v>
      </c>
      <c r="H31" s="24">
        <v>44440.0</v>
      </c>
      <c r="I31" s="24">
        <v>44470.0</v>
      </c>
      <c r="J31" s="24">
        <v>44568.0</v>
      </c>
      <c r="K31" s="25" t="s">
        <v>27</v>
      </c>
      <c r="L31" s="26" t="s">
        <v>28</v>
      </c>
      <c r="M31" s="37">
        <v>44406.0</v>
      </c>
      <c r="N31" s="27" t="s">
        <v>138</v>
      </c>
      <c r="O31" s="38" t="s">
        <v>30</v>
      </c>
      <c r="P31" s="21" t="s">
        <v>31</v>
      </c>
      <c r="Q31" s="39" t="s">
        <v>139</v>
      </c>
      <c r="R31" s="37">
        <v>44461.0</v>
      </c>
      <c r="S31" s="29">
        <f>IF(R31="","",DATEDIF('PLI 2021'!$M31,'PLI 2021'!$R31,"d"))</f>
        <v>55</v>
      </c>
      <c r="T31" s="12"/>
      <c r="U31" s="12"/>
      <c r="V31" s="12"/>
      <c r="W31" s="12"/>
      <c r="X31" s="12"/>
      <c r="Y31" s="12"/>
      <c r="Z31" s="12"/>
    </row>
    <row r="32" ht="15.75" customHeight="1">
      <c r="A32" s="30" t="s">
        <v>124</v>
      </c>
      <c r="B32" s="14" t="str">
        <f>IF('PLI 2021'!$A32="","",VLOOKUP(A32,dados!$A$1:$B$23,2,FALSE))</f>
        <v>Diretoria de Infraestrutura</v>
      </c>
      <c r="C32" s="14" t="s">
        <v>140</v>
      </c>
      <c r="D32" s="15" t="s">
        <v>141</v>
      </c>
      <c r="E32" s="14" t="s">
        <v>132</v>
      </c>
      <c r="F32" s="16">
        <v>44348.0</v>
      </c>
      <c r="G32" s="16">
        <v>44392.0</v>
      </c>
      <c r="H32" s="16"/>
      <c r="I32" s="16">
        <v>44509.0</v>
      </c>
      <c r="J32" s="16"/>
      <c r="K32" s="17" t="s">
        <v>27</v>
      </c>
      <c r="L32" s="18" t="s">
        <v>28</v>
      </c>
      <c r="M32" s="40">
        <v>44412.0</v>
      </c>
      <c r="N32" s="32" t="s">
        <v>142</v>
      </c>
      <c r="O32" s="34" t="s">
        <v>134</v>
      </c>
      <c r="P32" s="14" t="s">
        <v>31</v>
      </c>
      <c r="Q32" s="41" t="s">
        <v>143</v>
      </c>
      <c r="R32" s="42">
        <v>44474.0</v>
      </c>
      <c r="S32" s="19">
        <f>IF(R32="","",DATEDIF('PLI 2021'!$M32,'PLI 2021'!$R32,"d"))</f>
        <v>62</v>
      </c>
      <c r="T32" s="12"/>
      <c r="U32" s="12"/>
      <c r="V32" s="12"/>
      <c r="W32" s="12"/>
      <c r="X32" s="12"/>
      <c r="Y32" s="12"/>
      <c r="Z32" s="12"/>
    </row>
    <row r="33" ht="15.75" customHeight="1">
      <c r="A33" s="20" t="s">
        <v>124</v>
      </c>
      <c r="B33" s="21" t="str">
        <f>IF('PLI 2021'!$A33="","",VLOOKUP(A33,dados!$A$1:$B$23,2,FALSE))</f>
        <v>Diretoria de Infraestrutura</v>
      </c>
      <c r="C33" s="21" t="s">
        <v>144</v>
      </c>
      <c r="D33" s="23" t="s">
        <v>145</v>
      </c>
      <c r="E33" s="21" t="s">
        <v>146</v>
      </c>
      <c r="F33" s="24">
        <v>44261.0</v>
      </c>
      <c r="G33" s="24">
        <v>44353.0</v>
      </c>
      <c r="H33" s="24"/>
      <c r="I33" s="24">
        <v>44475.0</v>
      </c>
      <c r="J33" s="24"/>
      <c r="K33" s="25" t="s">
        <v>27</v>
      </c>
      <c r="L33" s="26" t="s">
        <v>28</v>
      </c>
      <c r="M33" s="24"/>
      <c r="N33" s="23"/>
      <c r="O33" s="26" t="s">
        <v>72</v>
      </c>
      <c r="P33" s="21"/>
      <c r="Q33" s="25"/>
      <c r="R33" s="24"/>
      <c r="S33" s="29" t="str">
        <f>IF(R33="","",DATEDIF('PLI 2021'!$M33,'PLI 2021'!$R33,"d"))</f>
        <v/>
      </c>
      <c r="T33" s="12"/>
      <c r="U33" s="12"/>
      <c r="V33" s="12"/>
      <c r="W33" s="12"/>
      <c r="X33" s="12"/>
      <c r="Y33" s="12"/>
      <c r="Z33" s="12"/>
    </row>
    <row r="34" ht="15.75" customHeight="1">
      <c r="A34" s="30" t="s">
        <v>124</v>
      </c>
      <c r="B34" s="14" t="str">
        <f>IF('PLI 2021'!$A34="","",VLOOKUP(A34,dados!$A$1:$B$23,2,FALSE))</f>
        <v>Diretoria de Infraestrutura</v>
      </c>
      <c r="C34" s="14" t="s">
        <v>147</v>
      </c>
      <c r="D34" s="15" t="s">
        <v>148</v>
      </c>
      <c r="E34" s="14" t="s">
        <v>149</v>
      </c>
      <c r="F34" s="16">
        <v>44285.0</v>
      </c>
      <c r="G34" s="16">
        <v>44377.0</v>
      </c>
      <c r="H34" s="16"/>
      <c r="I34" s="16">
        <v>44439.0</v>
      </c>
      <c r="J34" s="16"/>
      <c r="K34" s="17" t="s">
        <v>41</v>
      </c>
      <c r="L34" s="18" t="s">
        <v>28</v>
      </c>
      <c r="M34" s="16"/>
      <c r="N34" s="15"/>
      <c r="O34" s="18" t="s">
        <v>72</v>
      </c>
      <c r="P34" s="14" t="s">
        <v>31</v>
      </c>
      <c r="Q34" s="17"/>
      <c r="R34" s="16"/>
      <c r="S34" s="19" t="str">
        <f>IF(R34="","",DATEDIF('PLI 2021'!$M34,'PLI 2021'!$R34,"d"))</f>
        <v/>
      </c>
      <c r="T34" s="12"/>
      <c r="U34" s="12"/>
      <c r="V34" s="12"/>
      <c r="W34" s="12"/>
      <c r="X34" s="12"/>
      <c r="Y34" s="12"/>
      <c r="Z34" s="12"/>
    </row>
    <row r="35" ht="15.75" customHeight="1">
      <c r="A35" s="20" t="s">
        <v>46</v>
      </c>
      <c r="B35" s="21" t="str">
        <f>IF('PLI 2021'!$A35="","",VLOOKUP(A35,dados!$A$1:$B$23,2,FALSE))</f>
        <v>Diretoria de Material e Patrimônio</v>
      </c>
      <c r="C35" s="21" t="s">
        <v>150</v>
      </c>
      <c r="D35" s="23" t="s">
        <v>151</v>
      </c>
      <c r="E35" s="21" t="s">
        <v>152</v>
      </c>
      <c r="F35" s="24">
        <v>44197.0</v>
      </c>
      <c r="G35" s="24">
        <v>44256.0</v>
      </c>
      <c r="H35" s="24">
        <v>44306.0</v>
      </c>
      <c r="I35" s="24">
        <v>44367.0</v>
      </c>
      <c r="J35" s="24"/>
      <c r="K35" s="25" t="s">
        <v>41</v>
      </c>
      <c r="L35" s="26" t="s">
        <v>28</v>
      </c>
      <c r="M35" s="24">
        <v>44327.0</v>
      </c>
      <c r="N35" s="23" t="s">
        <v>153</v>
      </c>
      <c r="O35" s="38" t="s">
        <v>30</v>
      </c>
      <c r="P35" s="21" t="s">
        <v>31</v>
      </c>
      <c r="Q35" s="25" t="s">
        <v>154</v>
      </c>
      <c r="R35" s="37">
        <v>44403.0</v>
      </c>
      <c r="S35" s="29">
        <f>IF(R35="","",DATEDIF('PLI 2021'!$M35,'PLI 2021'!$R35,"d"))</f>
        <v>76</v>
      </c>
      <c r="T35" s="12"/>
      <c r="U35" s="12"/>
      <c r="V35" s="12"/>
      <c r="W35" s="12"/>
      <c r="X35" s="12"/>
      <c r="Y35" s="12"/>
      <c r="Z35" s="12"/>
    </row>
    <row r="36" ht="15.75" customHeight="1">
      <c r="A36" s="30" t="s">
        <v>46</v>
      </c>
      <c r="B36" s="14" t="str">
        <f>IF('PLI 2021'!$A36="","",VLOOKUP(A36,dados!$A$1:$B$23,2,FALSE))</f>
        <v>Diretoria de Material e Patrimônio</v>
      </c>
      <c r="C36" s="14" t="s">
        <v>155</v>
      </c>
      <c r="D36" s="15" t="s">
        <v>156</v>
      </c>
      <c r="E36" s="14" t="s">
        <v>152</v>
      </c>
      <c r="F36" s="16">
        <v>44092.0</v>
      </c>
      <c r="G36" s="16">
        <v>44124.0</v>
      </c>
      <c r="H36" s="16"/>
      <c r="I36" s="16">
        <v>44184.0</v>
      </c>
      <c r="J36" s="16"/>
      <c r="K36" s="17" t="s">
        <v>41</v>
      </c>
      <c r="L36" s="18" t="s">
        <v>28</v>
      </c>
      <c r="M36" s="16">
        <v>44126.0</v>
      </c>
      <c r="N36" s="15" t="s">
        <v>157</v>
      </c>
      <c r="O36" s="18" t="s">
        <v>30</v>
      </c>
      <c r="P36" s="14" t="s">
        <v>31</v>
      </c>
      <c r="Q36" s="17" t="s">
        <v>158</v>
      </c>
      <c r="R36" s="16">
        <v>44207.0</v>
      </c>
      <c r="S36" s="19">
        <f>IF(R36="","",DATEDIF('PLI 2021'!$M36,'PLI 2021'!$R36,"d"))</f>
        <v>81</v>
      </c>
      <c r="T36" s="12"/>
      <c r="U36" s="12"/>
      <c r="V36" s="12"/>
      <c r="W36" s="12"/>
      <c r="X36" s="12"/>
      <c r="Y36" s="12"/>
      <c r="Z36" s="12"/>
    </row>
    <row r="37" ht="15.75" customHeight="1">
      <c r="A37" s="20" t="s">
        <v>46</v>
      </c>
      <c r="B37" s="21" t="str">
        <f>IF('PLI 2021'!$A37="","",VLOOKUP(A37,dados!$A$1:$B$23,2,FALSE))</f>
        <v>Diretoria de Material e Patrimônio</v>
      </c>
      <c r="C37" s="21" t="s">
        <v>159</v>
      </c>
      <c r="D37" s="23" t="s">
        <v>160</v>
      </c>
      <c r="E37" s="21" t="s">
        <v>152</v>
      </c>
      <c r="F37" s="24">
        <v>44317.0</v>
      </c>
      <c r="G37" s="24">
        <v>44378.0</v>
      </c>
      <c r="H37" s="24">
        <v>44440.0</v>
      </c>
      <c r="I37" s="24">
        <v>44470.0</v>
      </c>
      <c r="J37" s="24">
        <v>44501.0</v>
      </c>
      <c r="K37" s="25" t="s">
        <v>41</v>
      </c>
      <c r="L37" s="26" t="s">
        <v>28</v>
      </c>
      <c r="M37" s="37">
        <v>44370.0</v>
      </c>
      <c r="N37" s="23" t="s">
        <v>161</v>
      </c>
      <c r="O37" s="38" t="s">
        <v>30</v>
      </c>
      <c r="P37" s="21" t="s">
        <v>31</v>
      </c>
      <c r="Q37" s="39" t="s">
        <v>162</v>
      </c>
      <c r="R37" s="37">
        <v>44424.0</v>
      </c>
      <c r="S37" s="29">
        <f>IF(R37="","",DATEDIF('PLI 2021'!$M37,'PLI 2021'!$R37,"d"))</f>
        <v>54</v>
      </c>
      <c r="T37" s="12"/>
      <c r="U37" s="12"/>
      <c r="V37" s="12"/>
      <c r="W37" s="12"/>
      <c r="X37" s="12"/>
      <c r="Y37" s="12"/>
      <c r="Z37" s="12"/>
    </row>
    <row r="38" ht="15.75" customHeight="1">
      <c r="A38" s="30" t="s">
        <v>23</v>
      </c>
      <c r="B38" s="14" t="str">
        <f>IF('PLI 2021'!$A38="","",VLOOKUP(A38,dados!$A$1:$B$23,2,FALSE))</f>
        <v>Diretoria de Saúde</v>
      </c>
      <c r="C38" s="14" t="s">
        <v>163</v>
      </c>
      <c r="D38" s="15" t="s">
        <v>164</v>
      </c>
      <c r="E38" s="14" t="s">
        <v>165</v>
      </c>
      <c r="F38" s="16">
        <v>44111.0</v>
      </c>
      <c r="G38" s="16">
        <v>44180.0</v>
      </c>
      <c r="H38" s="16"/>
      <c r="I38" s="16">
        <v>44256.0</v>
      </c>
      <c r="J38" s="16"/>
      <c r="K38" s="17" t="s">
        <v>27</v>
      </c>
      <c r="L38" s="18" t="s">
        <v>28</v>
      </c>
      <c r="M38" s="16">
        <v>44249.0</v>
      </c>
      <c r="N38" s="15" t="s">
        <v>166</v>
      </c>
      <c r="O38" s="18" t="s">
        <v>30</v>
      </c>
      <c r="P38" s="14" t="s">
        <v>31</v>
      </c>
      <c r="Q38" s="17" t="s">
        <v>167</v>
      </c>
      <c r="R38" s="16">
        <v>44302.0</v>
      </c>
      <c r="S38" s="19">
        <f>IF(R38="","",DATEDIF('PLI 2021'!$M38,'PLI 2021'!$R38,"d"))</f>
        <v>53</v>
      </c>
      <c r="T38" s="12"/>
      <c r="U38" s="12"/>
      <c r="V38" s="12"/>
      <c r="W38" s="12"/>
      <c r="X38" s="12"/>
      <c r="Y38" s="12"/>
      <c r="Z38" s="12"/>
    </row>
    <row r="39" ht="15.75" customHeight="1">
      <c r="A39" s="20" t="s">
        <v>23</v>
      </c>
      <c r="B39" s="21" t="str">
        <f>IF('PLI 2021'!$A39="","",VLOOKUP(A39,dados!$A$1:$B$23,2,FALSE))</f>
        <v>Diretoria de Saúde</v>
      </c>
      <c r="C39" s="21" t="s">
        <v>168</v>
      </c>
      <c r="D39" s="23" t="s">
        <v>169</v>
      </c>
      <c r="E39" s="21" t="s">
        <v>165</v>
      </c>
      <c r="F39" s="24">
        <v>44158.0</v>
      </c>
      <c r="G39" s="24">
        <v>44235.0</v>
      </c>
      <c r="H39" s="24">
        <v>44298.0</v>
      </c>
      <c r="I39" s="24">
        <v>44277.0</v>
      </c>
      <c r="J39" s="24">
        <v>44359.0</v>
      </c>
      <c r="K39" s="25" t="s">
        <v>27</v>
      </c>
      <c r="L39" s="26" t="s">
        <v>42</v>
      </c>
      <c r="M39" s="24"/>
      <c r="N39" s="23" t="s">
        <v>170</v>
      </c>
      <c r="O39" s="38" t="s">
        <v>171</v>
      </c>
      <c r="P39" s="21" t="s">
        <v>57</v>
      </c>
      <c r="Q39" s="25"/>
      <c r="R39" s="24"/>
      <c r="S39" s="29" t="str">
        <f>IF(R39="","",DATEDIF('PLI 2021'!$M39,'PLI 2021'!$R39,"d"))</f>
        <v/>
      </c>
      <c r="T39" s="12"/>
      <c r="U39" s="12"/>
      <c r="V39" s="12"/>
      <c r="W39" s="12"/>
      <c r="X39" s="12"/>
      <c r="Y39" s="12"/>
      <c r="Z39" s="12"/>
    </row>
    <row r="40" ht="15.75" customHeight="1">
      <c r="A40" s="30" t="s">
        <v>23</v>
      </c>
      <c r="B40" s="14" t="str">
        <f>IF('PLI 2021'!$A40="","",VLOOKUP(A40,dados!$A$1:$B$23,2,FALSE))</f>
        <v>Diretoria de Saúde</v>
      </c>
      <c r="C40" s="14" t="s">
        <v>172</v>
      </c>
      <c r="D40" s="15" t="s">
        <v>173</v>
      </c>
      <c r="E40" s="14" t="s">
        <v>174</v>
      </c>
      <c r="F40" s="16">
        <v>44131.0</v>
      </c>
      <c r="G40" s="16">
        <v>44183.0</v>
      </c>
      <c r="H40" s="16"/>
      <c r="I40" s="16">
        <v>44277.0</v>
      </c>
      <c r="J40" s="16"/>
      <c r="K40" s="17" t="s">
        <v>27</v>
      </c>
      <c r="L40" s="18" t="s">
        <v>28</v>
      </c>
      <c r="M40" s="16">
        <v>44230.0</v>
      </c>
      <c r="N40" s="15" t="s">
        <v>175</v>
      </c>
      <c r="O40" s="18" t="s">
        <v>30</v>
      </c>
      <c r="P40" s="14" t="s">
        <v>31</v>
      </c>
      <c r="Q40" s="17" t="s">
        <v>176</v>
      </c>
      <c r="R40" s="16">
        <v>44284.0</v>
      </c>
      <c r="S40" s="19">
        <f>IF(R40="","",DATEDIF('PLI 2021'!$M40,'PLI 2021'!$R40,"d"))</f>
        <v>54</v>
      </c>
      <c r="T40" s="12"/>
      <c r="U40" s="12"/>
      <c r="V40" s="12"/>
      <c r="W40" s="12"/>
      <c r="X40" s="12"/>
      <c r="Y40" s="12"/>
      <c r="Z40" s="12"/>
    </row>
    <row r="41" ht="15.75" customHeight="1">
      <c r="A41" s="20" t="s">
        <v>38</v>
      </c>
      <c r="B41" s="21" t="str">
        <f>IF('PLI 2021'!$A41="","",VLOOKUP(A41,dados!$A$1:$B$23,2,FALSE))</f>
        <v>Diretoria de Engenharia e Arquitetura</v>
      </c>
      <c r="C41" s="21" t="s">
        <v>177</v>
      </c>
      <c r="D41" s="23" t="s">
        <v>178</v>
      </c>
      <c r="E41" s="21" t="s">
        <v>179</v>
      </c>
      <c r="F41" s="24">
        <v>44120.0</v>
      </c>
      <c r="G41" s="24">
        <v>44154.0</v>
      </c>
      <c r="H41" s="24"/>
      <c r="I41" s="24">
        <v>43854.0</v>
      </c>
      <c r="J41" s="24"/>
      <c r="K41" s="25" t="s">
        <v>27</v>
      </c>
      <c r="L41" s="26" t="s">
        <v>28</v>
      </c>
      <c r="M41" s="24">
        <v>44155.0</v>
      </c>
      <c r="N41" s="23" t="s">
        <v>180</v>
      </c>
      <c r="O41" s="26" t="s">
        <v>30</v>
      </c>
      <c r="P41" s="21" t="s">
        <v>31</v>
      </c>
      <c r="Q41" s="25" t="s">
        <v>181</v>
      </c>
      <c r="R41" s="24">
        <v>44214.0</v>
      </c>
      <c r="S41" s="29">
        <f>IF(R41="","",DATEDIF('PLI 2021'!$M41,'PLI 2021'!$R41,"d"))</f>
        <v>59</v>
      </c>
      <c r="T41" s="12"/>
      <c r="U41" s="12"/>
      <c r="V41" s="12"/>
      <c r="W41" s="12"/>
      <c r="X41" s="12"/>
      <c r="Y41" s="12"/>
      <c r="Z41" s="12"/>
    </row>
    <row r="42" ht="15.75" customHeight="1">
      <c r="A42" s="30" t="s">
        <v>182</v>
      </c>
      <c r="B42" s="14" t="str">
        <f>IF('PLI 2021'!$A42="","",VLOOKUP(A42,dados!$A$1:$B$23,2,FALSE))</f>
        <v>Diretoria de Gestão de Pessoas</v>
      </c>
      <c r="C42" s="14" t="s">
        <v>183</v>
      </c>
      <c r="D42" s="15" t="s">
        <v>184</v>
      </c>
      <c r="E42" s="14" t="s">
        <v>185</v>
      </c>
      <c r="F42" s="16">
        <v>43980.0</v>
      </c>
      <c r="G42" s="16">
        <v>44126.0</v>
      </c>
      <c r="H42" s="16"/>
      <c r="I42" s="16">
        <v>44223.0</v>
      </c>
      <c r="J42" s="16"/>
      <c r="K42" s="17" t="s">
        <v>27</v>
      </c>
      <c r="L42" s="18" t="s">
        <v>28</v>
      </c>
      <c r="M42" s="16">
        <v>44145.0</v>
      </c>
      <c r="N42" s="15" t="s">
        <v>186</v>
      </c>
      <c r="O42" s="18" t="s">
        <v>30</v>
      </c>
      <c r="P42" s="14" t="s">
        <v>31</v>
      </c>
      <c r="Q42" s="17" t="s">
        <v>187</v>
      </c>
      <c r="R42" s="16">
        <v>44222.0</v>
      </c>
      <c r="S42" s="19">
        <f>IF(R42="","",DATEDIF('PLI 2021'!$M42,'PLI 2021'!$R42,"d"))</f>
        <v>77</v>
      </c>
      <c r="T42" s="12"/>
      <c r="U42" s="12"/>
      <c r="V42" s="12"/>
      <c r="W42" s="12"/>
      <c r="X42" s="12"/>
      <c r="Y42" s="12"/>
      <c r="Z42" s="12"/>
    </row>
    <row r="43" ht="15.75" customHeight="1">
      <c r="A43" s="20" t="s">
        <v>188</v>
      </c>
      <c r="B43" s="21" t="str">
        <f>IF('PLI 2021'!$A43="","",VLOOKUP(A43,dados!$A$1:$B$23,2,FALSE))</f>
        <v>Diretoria de Tecnologia da Informação</v>
      </c>
      <c r="C43" s="21" t="s">
        <v>189</v>
      </c>
      <c r="D43" s="23" t="s">
        <v>190</v>
      </c>
      <c r="E43" s="21" t="s">
        <v>191</v>
      </c>
      <c r="F43" s="24">
        <v>44136.0</v>
      </c>
      <c r="G43" s="24">
        <v>44150.0</v>
      </c>
      <c r="H43" s="24"/>
      <c r="I43" s="24">
        <v>44228.0</v>
      </c>
      <c r="J43" s="24"/>
      <c r="K43" s="25" t="s">
        <v>27</v>
      </c>
      <c r="L43" s="26" t="s">
        <v>28</v>
      </c>
      <c r="M43" s="24">
        <v>44166.0</v>
      </c>
      <c r="N43" s="23" t="s">
        <v>192</v>
      </c>
      <c r="O43" s="26" t="s">
        <v>30</v>
      </c>
      <c r="P43" s="21" t="s">
        <v>31</v>
      </c>
      <c r="Q43" s="25" t="s">
        <v>193</v>
      </c>
      <c r="R43" s="24">
        <v>44210.0</v>
      </c>
      <c r="S43" s="29">
        <f>IF(R43="","",DATEDIF('PLI 2021'!$M43,'PLI 2021'!$R43,"d"))</f>
        <v>44</v>
      </c>
      <c r="T43" s="12"/>
      <c r="U43" s="12"/>
      <c r="V43" s="12"/>
      <c r="W43" s="12"/>
      <c r="X43" s="12"/>
      <c r="Y43" s="12"/>
      <c r="Z43" s="12"/>
    </row>
    <row r="44" ht="15.75" customHeight="1">
      <c r="A44" s="30" t="s">
        <v>188</v>
      </c>
      <c r="B44" s="14" t="str">
        <f>IF('PLI 2021'!$A44="","",VLOOKUP(A44,dados!$A$1:$B$23,2,FALSE))</f>
        <v>Diretoria de Tecnologia da Informação</v>
      </c>
      <c r="C44" s="14" t="s">
        <v>194</v>
      </c>
      <c r="D44" s="15" t="s">
        <v>195</v>
      </c>
      <c r="E44" s="14" t="s">
        <v>196</v>
      </c>
      <c r="F44" s="16">
        <v>43800.0</v>
      </c>
      <c r="G44" s="16">
        <v>43891.0</v>
      </c>
      <c r="H44" s="16">
        <v>44176.0</v>
      </c>
      <c r="I44" s="16">
        <v>44219.0</v>
      </c>
      <c r="J44" s="16"/>
      <c r="K44" s="17" t="s">
        <v>27</v>
      </c>
      <c r="L44" s="18" t="s">
        <v>28</v>
      </c>
      <c r="M44" s="16">
        <v>44167.0</v>
      </c>
      <c r="N44" s="15" t="s">
        <v>197</v>
      </c>
      <c r="O44" s="18" t="s">
        <v>30</v>
      </c>
      <c r="P44" s="14" t="s">
        <v>31</v>
      </c>
      <c r="Q44" s="17" t="s">
        <v>198</v>
      </c>
      <c r="R44" s="16">
        <v>44204.0</v>
      </c>
      <c r="S44" s="19">
        <f>IF(R44="","",DATEDIF('PLI 2021'!$M44,'PLI 2021'!$R44,"d"))</f>
        <v>37</v>
      </c>
      <c r="T44" s="12"/>
      <c r="U44" s="12"/>
      <c r="V44" s="12"/>
      <c r="W44" s="12"/>
      <c r="X44" s="12"/>
      <c r="Y44" s="12"/>
      <c r="Z44" s="12"/>
    </row>
    <row r="45" ht="15.75" customHeight="1">
      <c r="A45" s="20" t="s">
        <v>188</v>
      </c>
      <c r="B45" s="21" t="str">
        <f>IF('PLI 2021'!$A45="","",VLOOKUP(A45,dados!$A$1:$B$23,2,FALSE))</f>
        <v>Diretoria de Tecnologia da Informação</v>
      </c>
      <c r="C45" s="21" t="s">
        <v>199</v>
      </c>
      <c r="D45" s="23" t="s">
        <v>200</v>
      </c>
      <c r="E45" s="21" t="s">
        <v>201</v>
      </c>
      <c r="F45" s="24">
        <v>43877.0</v>
      </c>
      <c r="G45" s="24">
        <v>43891.0</v>
      </c>
      <c r="H45" s="24">
        <v>44092.0</v>
      </c>
      <c r="I45" s="24">
        <v>44228.0</v>
      </c>
      <c r="J45" s="24"/>
      <c r="K45" s="25" t="s">
        <v>27</v>
      </c>
      <c r="L45" s="26" t="s">
        <v>28</v>
      </c>
      <c r="M45" s="24">
        <v>44134.0</v>
      </c>
      <c r="N45" s="23" t="s">
        <v>202</v>
      </c>
      <c r="O45" s="26" t="s">
        <v>30</v>
      </c>
      <c r="P45" s="21" t="s">
        <v>31</v>
      </c>
      <c r="Q45" s="25" t="s">
        <v>203</v>
      </c>
      <c r="R45" s="24">
        <v>44203.0</v>
      </c>
      <c r="S45" s="29">
        <f>IF(R45="","",DATEDIF('PLI 2021'!$M45,'PLI 2021'!$R45,"d"))</f>
        <v>69</v>
      </c>
      <c r="T45" s="12"/>
      <c r="U45" s="12"/>
      <c r="V45" s="12"/>
      <c r="W45" s="12"/>
      <c r="X45" s="12"/>
      <c r="Y45" s="12"/>
      <c r="Z45" s="12"/>
    </row>
    <row r="46" ht="15.75" customHeight="1">
      <c r="A46" s="30" t="s">
        <v>188</v>
      </c>
      <c r="B46" s="14" t="str">
        <f>IF('PLI 2021'!$A46="","",VLOOKUP(A46,dados!$A$1:$B$23,2,FALSE))</f>
        <v>Diretoria de Tecnologia da Informação</v>
      </c>
      <c r="C46" s="14" t="s">
        <v>204</v>
      </c>
      <c r="D46" s="15" t="s">
        <v>205</v>
      </c>
      <c r="E46" s="14" t="s">
        <v>206</v>
      </c>
      <c r="F46" s="16">
        <v>44044.0</v>
      </c>
      <c r="G46" s="16">
        <v>44075.0</v>
      </c>
      <c r="H46" s="16">
        <v>44148.0</v>
      </c>
      <c r="I46" s="16">
        <v>44287.0</v>
      </c>
      <c r="J46" s="16"/>
      <c r="K46" s="17" t="s">
        <v>41</v>
      </c>
      <c r="L46" s="18" t="s">
        <v>28</v>
      </c>
      <c r="M46" s="16">
        <v>44147.0</v>
      </c>
      <c r="N46" s="15" t="s">
        <v>207</v>
      </c>
      <c r="O46" s="18" t="s">
        <v>30</v>
      </c>
      <c r="P46" s="14" t="s">
        <v>31</v>
      </c>
      <c r="Q46" s="17" t="s">
        <v>208</v>
      </c>
      <c r="R46" s="16">
        <v>44260.0</v>
      </c>
      <c r="S46" s="19">
        <f>IF(R46="","",DATEDIF('PLI 2021'!$M46,'PLI 2021'!$R46,"d"))</f>
        <v>113</v>
      </c>
      <c r="T46" s="12"/>
      <c r="U46" s="12"/>
      <c r="V46" s="12"/>
      <c r="W46" s="12"/>
      <c r="X46" s="12"/>
      <c r="Y46" s="12"/>
      <c r="Z46" s="12"/>
    </row>
    <row r="47" ht="15.75" customHeight="1">
      <c r="A47" s="20" t="s">
        <v>46</v>
      </c>
      <c r="B47" s="21" t="str">
        <f>IF('PLI 2021'!$A47="","",VLOOKUP(A47,dados!$A$1:$B$23,2,FALSE))</f>
        <v>Diretoria de Material e Patrimônio</v>
      </c>
      <c r="C47" s="21" t="s">
        <v>209</v>
      </c>
      <c r="D47" s="23" t="s">
        <v>210</v>
      </c>
      <c r="E47" s="43" t="s">
        <v>211</v>
      </c>
      <c r="F47" s="24">
        <v>43936.0</v>
      </c>
      <c r="G47" s="24">
        <v>44006.0</v>
      </c>
      <c r="H47" s="24">
        <v>44069.0</v>
      </c>
      <c r="I47" s="24">
        <v>44203.0</v>
      </c>
      <c r="J47" s="24"/>
      <c r="K47" s="25" t="s">
        <v>27</v>
      </c>
      <c r="L47" s="26" t="s">
        <v>28</v>
      </c>
      <c r="M47" s="24">
        <v>44154.0</v>
      </c>
      <c r="N47" s="23" t="s">
        <v>212</v>
      </c>
      <c r="O47" s="26" t="s">
        <v>30</v>
      </c>
      <c r="P47" s="21" t="s">
        <v>31</v>
      </c>
      <c r="Q47" s="25" t="s">
        <v>213</v>
      </c>
      <c r="R47" s="24">
        <v>44204.0</v>
      </c>
      <c r="S47" s="29">
        <f>IF(R47="","",DATEDIF('PLI 2021'!$M47,'PLI 2021'!$R47,"d"))</f>
        <v>50</v>
      </c>
      <c r="T47" s="12"/>
      <c r="U47" s="12"/>
      <c r="V47" s="12"/>
      <c r="W47" s="12"/>
      <c r="X47" s="12"/>
      <c r="Y47" s="12"/>
      <c r="Z47" s="12"/>
    </row>
    <row r="48" ht="15.75" customHeight="1">
      <c r="A48" s="30" t="s">
        <v>46</v>
      </c>
      <c r="B48" s="14" t="str">
        <f>IF('PLI 2021'!$A48="","",VLOOKUP(A48,dados!$A$1:$B$23,2,FALSE))</f>
        <v>Diretoria de Material e Patrimônio</v>
      </c>
      <c r="C48" s="14" t="s">
        <v>214</v>
      </c>
      <c r="D48" s="15" t="s">
        <v>215</v>
      </c>
      <c r="E48" s="44" t="s">
        <v>211</v>
      </c>
      <c r="F48" s="16">
        <v>43983.0</v>
      </c>
      <c r="G48" s="16">
        <v>43997.0</v>
      </c>
      <c r="H48" s="16">
        <v>44084.0</v>
      </c>
      <c r="I48" s="16">
        <v>44103.0</v>
      </c>
      <c r="J48" s="16"/>
      <c r="K48" s="17" t="s">
        <v>27</v>
      </c>
      <c r="L48" s="18" t="s">
        <v>28</v>
      </c>
      <c r="M48" s="16">
        <v>44176.0</v>
      </c>
      <c r="N48" s="15" t="s">
        <v>216</v>
      </c>
      <c r="O48" s="18" t="s">
        <v>30</v>
      </c>
      <c r="P48" s="14" t="s">
        <v>31</v>
      </c>
      <c r="Q48" s="17" t="s">
        <v>217</v>
      </c>
      <c r="R48" s="16">
        <v>44267.0</v>
      </c>
      <c r="S48" s="19">
        <f>IF(R48="","",DATEDIF('PLI 2021'!$M48,'PLI 2021'!$R48,"d"))</f>
        <v>91</v>
      </c>
      <c r="T48" s="12"/>
      <c r="U48" s="12"/>
      <c r="V48" s="12"/>
      <c r="W48" s="12"/>
      <c r="X48" s="12"/>
      <c r="Y48" s="12"/>
      <c r="Z48" s="12"/>
    </row>
    <row r="49" ht="15.75" customHeight="1">
      <c r="A49" s="20" t="s">
        <v>38</v>
      </c>
      <c r="B49" s="21" t="str">
        <f>IF('PLI 2021'!$A49="","",VLOOKUP(A49,dados!$A$1:$B$23,2,FALSE))</f>
        <v>Diretoria de Engenharia e Arquitetura</v>
      </c>
      <c r="C49" s="21" t="s">
        <v>218</v>
      </c>
      <c r="D49" s="23" t="s">
        <v>219</v>
      </c>
      <c r="E49" s="21" t="s">
        <v>220</v>
      </c>
      <c r="F49" s="24">
        <v>43922.0</v>
      </c>
      <c r="G49" s="24">
        <v>44042.0</v>
      </c>
      <c r="H49" s="24">
        <v>44177.0</v>
      </c>
      <c r="I49" s="24">
        <v>44423.0</v>
      </c>
      <c r="J49" s="24"/>
      <c r="K49" s="25" t="s">
        <v>41</v>
      </c>
      <c r="L49" s="26" t="s">
        <v>28</v>
      </c>
      <c r="M49" s="24">
        <v>44182.0</v>
      </c>
      <c r="N49" s="23" t="s">
        <v>221</v>
      </c>
      <c r="O49" s="38" t="s">
        <v>30</v>
      </c>
      <c r="P49" s="21" t="s">
        <v>222</v>
      </c>
      <c r="Q49" s="25" t="s">
        <v>223</v>
      </c>
      <c r="R49" s="37">
        <v>44333.0</v>
      </c>
      <c r="S49" s="29">
        <f>IF(R49="","",DATEDIF('PLI 2021'!$M49,'PLI 2021'!$R49,"d"))</f>
        <v>151</v>
      </c>
      <c r="T49" s="12"/>
      <c r="U49" s="12"/>
      <c r="V49" s="12"/>
      <c r="W49" s="12"/>
      <c r="X49" s="12"/>
      <c r="Y49" s="12"/>
      <c r="Z49" s="12"/>
    </row>
    <row r="50" ht="15.75" customHeight="1">
      <c r="A50" s="30" t="s">
        <v>38</v>
      </c>
      <c r="B50" s="14" t="str">
        <f>IF('PLI 2021'!$A50="","",VLOOKUP(A50,dados!$A$1:$B$23,2,FALSE))</f>
        <v>Diretoria de Engenharia e Arquitetura</v>
      </c>
      <c r="C50" s="14" t="s">
        <v>224</v>
      </c>
      <c r="D50" s="15" t="s">
        <v>225</v>
      </c>
      <c r="E50" s="14" t="s">
        <v>226</v>
      </c>
      <c r="F50" s="16"/>
      <c r="G50" s="16">
        <v>43936.0</v>
      </c>
      <c r="H50" s="16">
        <v>44151.0</v>
      </c>
      <c r="I50" s="16">
        <v>44237.0</v>
      </c>
      <c r="J50" s="16"/>
      <c r="K50" s="17" t="s">
        <v>27</v>
      </c>
      <c r="L50" s="18" t="s">
        <v>28</v>
      </c>
      <c r="M50" s="16">
        <v>44183.0</v>
      </c>
      <c r="N50" s="15" t="s">
        <v>227</v>
      </c>
      <c r="O50" s="18" t="s">
        <v>30</v>
      </c>
      <c r="P50" s="14" t="s">
        <v>31</v>
      </c>
      <c r="Q50" s="17" t="s">
        <v>228</v>
      </c>
      <c r="R50" s="16">
        <v>44244.0</v>
      </c>
      <c r="S50" s="19">
        <f>IF(R50="","",DATEDIF('PLI 2021'!$M50,'PLI 2021'!$R50,"d"))</f>
        <v>61</v>
      </c>
      <c r="T50" s="12"/>
      <c r="U50" s="12"/>
      <c r="V50" s="12"/>
      <c r="W50" s="12"/>
      <c r="X50" s="12"/>
      <c r="Y50" s="12"/>
      <c r="Z50" s="12"/>
    </row>
    <row r="51" ht="15.75" customHeight="1">
      <c r="A51" s="20" t="s">
        <v>38</v>
      </c>
      <c r="B51" s="21" t="str">
        <f>IF('PLI 2021'!$A51="","",VLOOKUP(A51,dados!$A$1:$B$23,2,FALSE))</f>
        <v>Diretoria de Engenharia e Arquitetura</v>
      </c>
      <c r="C51" s="21" t="s">
        <v>229</v>
      </c>
      <c r="D51" s="23" t="s">
        <v>230</v>
      </c>
      <c r="E51" s="21" t="s">
        <v>220</v>
      </c>
      <c r="F51" s="24">
        <v>43722.0</v>
      </c>
      <c r="G51" s="24">
        <v>43902.0</v>
      </c>
      <c r="H51" s="24">
        <v>2021.0</v>
      </c>
      <c r="I51" s="24">
        <v>44390.0</v>
      </c>
      <c r="J51" s="24"/>
      <c r="K51" s="25" t="s">
        <v>27</v>
      </c>
      <c r="L51" s="26" t="s">
        <v>28</v>
      </c>
      <c r="M51" s="24">
        <v>44118.0</v>
      </c>
      <c r="N51" s="23" t="s">
        <v>231</v>
      </c>
      <c r="O51" s="38" t="s">
        <v>30</v>
      </c>
      <c r="P51" s="21" t="s">
        <v>222</v>
      </c>
      <c r="Q51" s="25" t="s">
        <v>232</v>
      </c>
      <c r="R51" s="37">
        <v>44349.0</v>
      </c>
      <c r="S51" s="29">
        <f>IF(R51="","",DATEDIF('PLI 2021'!$M51,'PLI 2021'!$R51,"d"))</f>
        <v>231</v>
      </c>
      <c r="T51" s="12"/>
      <c r="U51" s="12"/>
      <c r="V51" s="12"/>
      <c r="W51" s="12"/>
      <c r="X51" s="12"/>
      <c r="Y51" s="12"/>
      <c r="Z51" s="12"/>
    </row>
    <row r="52" ht="15.75" customHeight="1">
      <c r="A52" s="30" t="s">
        <v>38</v>
      </c>
      <c r="B52" s="14" t="str">
        <f>IF('PLI 2021'!$A52="","",VLOOKUP(A52,dados!$A$1:$B$23,2,FALSE))</f>
        <v>Diretoria de Engenharia e Arquitetura</v>
      </c>
      <c r="C52" s="14" t="s">
        <v>233</v>
      </c>
      <c r="D52" s="15" t="s">
        <v>234</v>
      </c>
      <c r="E52" s="14" t="s">
        <v>220</v>
      </c>
      <c r="F52" s="16"/>
      <c r="G52" s="16">
        <v>43861.0</v>
      </c>
      <c r="H52" s="16">
        <v>44010.0</v>
      </c>
      <c r="I52" s="16">
        <v>44245.0</v>
      </c>
      <c r="J52" s="16"/>
      <c r="K52" s="17" t="s">
        <v>41</v>
      </c>
      <c r="L52" s="18" t="s">
        <v>28</v>
      </c>
      <c r="M52" s="16">
        <v>44057.0</v>
      </c>
      <c r="N52" s="15" t="s">
        <v>235</v>
      </c>
      <c r="O52" s="18" t="s">
        <v>30</v>
      </c>
      <c r="P52" s="14" t="s">
        <v>236</v>
      </c>
      <c r="Q52" s="17" t="s">
        <v>237</v>
      </c>
      <c r="R52" s="16">
        <v>44235.0</v>
      </c>
      <c r="S52" s="19">
        <f>IF(R52="","",DATEDIF('PLI 2021'!$M52,'PLI 2021'!$R52,"d"))</f>
        <v>178</v>
      </c>
      <c r="T52" s="12"/>
      <c r="U52" s="12"/>
      <c r="V52" s="12"/>
      <c r="W52" s="12"/>
      <c r="X52" s="12"/>
      <c r="Y52" s="12"/>
      <c r="Z52" s="12"/>
    </row>
    <row r="53" ht="15.75" customHeight="1">
      <c r="A53" s="20" t="s">
        <v>38</v>
      </c>
      <c r="B53" s="21" t="str">
        <f>IF('PLI 2021'!$A53="","",VLOOKUP(A53,dados!$A$1:$B$23,2,FALSE))</f>
        <v>Diretoria de Engenharia e Arquitetura</v>
      </c>
      <c r="C53" s="21" t="s">
        <v>238</v>
      </c>
      <c r="D53" s="23" t="s">
        <v>239</v>
      </c>
      <c r="E53" s="21" t="s">
        <v>220</v>
      </c>
      <c r="F53" s="24">
        <v>42878.0</v>
      </c>
      <c r="G53" s="24">
        <v>43878.0</v>
      </c>
      <c r="H53" s="24"/>
      <c r="I53" s="24">
        <v>44217.0</v>
      </c>
      <c r="J53" s="24"/>
      <c r="K53" s="25" t="s">
        <v>41</v>
      </c>
      <c r="L53" s="26" t="s">
        <v>28</v>
      </c>
      <c r="M53" s="24">
        <v>43875.0</v>
      </c>
      <c r="N53" s="23" t="s">
        <v>240</v>
      </c>
      <c r="O53" s="38" t="s">
        <v>30</v>
      </c>
      <c r="P53" s="21" t="s">
        <v>236</v>
      </c>
      <c r="Q53" s="25" t="s">
        <v>241</v>
      </c>
      <c r="R53" s="37">
        <v>44333.0</v>
      </c>
      <c r="S53" s="29">
        <f>IF(R53="","",DATEDIF('PLI 2021'!$M53,'PLI 2021'!$R53,"d"))</f>
        <v>458</v>
      </c>
      <c r="T53" s="12"/>
      <c r="U53" s="12"/>
      <c r="V53" s="12"/>
      <c r="W53" s="12"/>
      <c r="X53" s="12"/>
      <c r="Y53" s="12"/>
      <c r="Z53" s="12"/>
    </row>
    <row r="54" ht="15.75" customHeight="1">
      <c r="A54" s="30" t="s">
        <v>38</v>
      </c>
      <c r="B54" s="14" t="str">
        <f>IF('PLI 2021'!$A54="","",VLOOKUP(A54,dados!$A$1:$B$23,2,FALSE))</f>
        <v>Diretoria de Engenharia e Arquitetura</v>
      </c>
      <c r="C54" s="14" t="s">
        <v>242</v>
      </c>
      <c r="D54" s="15" t="s">
        <v>243</v>
      </c>
      <c r="E54" s="14" t="s">
        <v>226</v>
      </c>
      <c r="F54" s="16">
        <v>44054.0</v>
      </c>
      <c r="G54" s="16">
        <v>44204.0</v>
      </c>
      <c r="H54" s="16"/>
      <c r="I54" s="16">
        <v>44265.0</v>
      </c>
      <c r="J54" s="16"/>
      <c r="K54" s="17" t="s">
        <v>27</v>
      </c>
      <c r="L54" s="18" t="s">
        <v>28</v>
      </c>
      <c r="M54" s="16">
        <v>44230.0</v>
      </c>
      <c r="N54" s="15" t="s">
        <v>244</v>
      </c>
      <c r="O54" s="18" t="s">
        <v>245</v>
      </c>
      <c r="P54" s="14" t="s">
        <v>31</v>
      </c>
      <c r="Q54" s="33" t="s">
        <v>246</v>
      </c>
      <c r="R54" s="16"/>
      <c r="S54" s="19" t="str">
        <f>IF(R54="","",DATEDIF('PLI 2021'!$M54,'PLI 2021'!$R54,"d"))</f>
        <v/>
      </c>
      <c r="T54" s="12"/>
      <c r="U54" s="12"/>
      <c r="V54" s="12"/>
      <c r="W54" s="12"/>
      <c r="X54" s="12"/>
      <c r="Y54" s="12"/>
      <c r="Z54" s="12"/>
    </row>
    <row r="55" ht="15.75" customHeight="1">
      <c r="A55" s="20" t="s">
        <v>38</v>
      </c>
      <c r="B55" s="21" t="str">
        <f>IF('PLI 2021'!$A55="","",VLOOKUP(A55,dados!$A$1:$B$23,2,FALSE))</f>
        <v>Diretoria de Engenharia e Arquitetura</v>
      </c>
      <c r="C55" s="21" t="s">
        <v>247</v>
      </c>
      <c r="D55" s="23" t="s">
        <v>248</v>
      </c>
      <c r="E55" s="21" t="s">
        <v>249</v>
      </c>
      <c r="F55" s="24">
        <v>43907.0</v>
      </c>
      <c r="G55" s="24">
        <v>44237.0</v>
      </c>
      <c r="H55" s="37">
        <v>44661.0</v>
      </c>
      <c r="I55" s="24">
        <v>44567.0</v>
      </c>
      <c r="J55" s="37">
        <v>44916.0</v>
      </c>
      <c r="K55" s="25" t="s">
        <v>41</v>
      </c>
      <c r="L55" s="26" t="s">
        <v>28</v>
      </c>
      <c r="M55" s="24"/>
      <c r="N55" s="23"/>
      <c r="O55" s="26" t="s">
        <v>80</v>
      </c>
      <c r="P55" s="21"/>
      <c r="Q55" s="25"/>
      <c r="R55" s="24"/>
      <c r="S55" s="29" t="str">
        <f>IF(R55="","",DATEDIF('PLI 2021'!$M55,'PLI 2021'!$R55,"d"))</f>
        <v/>
      </c>
      <c r="T55" s="12"/>
      <c r="U55" s="12"/>
      <c r="V55" s="12"/>
      <c r="W55" s="12"/>
      <c r="X55" s="12"/>
      <c r="Y55" s="12"/>
      <c r="Z55" s="12"/>
    </row>
    <row r="56" ht="15.75" customHeight="1">
      <c r="A56" s="30" t="s">
        <v>38</v>
      </c>
      <c r="B56" s="14" t="str">
        <f>IF('PLI 2021'!$A56="","",VLOOKUP(A56,dados!$A$1:$B$23,2,FALSE))</f>
        <v>Diretoria de Engenharia e Arquitetura</v>
      </c>
      <c r="C56" s="14" t="s">
        <v>250</v>
      </c>
      <c r="D56" s="15" t="s">
        <v>251</v>
      </c>
      <c r="E56" s="14" t="s">
        <v>249</v>
      </c>
      <c r="F56" s="16">
        <v>43449.0</v>
      </c>
      <c r="G56" s="16">
        <v>44239.0</v>
      </c>
      <c r="H56" s="16"/>
      <c r="I56" s="16">
        <v>44459.0</v>
      </c>
      <c r="J56" s="16"/>
      <c r="K56" s="17" t="s">
        <v>41</v>
      </c>
      <c r="L56" s="18" t="s">
        <v>28</v>
      </c>
      <c r="M56" s="16">
        <v>44264.0</v>
      </c>
      <c r="N56" s="15" t="s">
        <v>252</v>
      </c>
      <c r="O56" s="34" t="s">
        <v>30</v>
      </c>
      <c r="P56" s="14" t="s">
        <v>236</v>
      </c>
      <c r="Q56" s="17" t="s">
        <v>253</v>
      </c>
      <c r="R56" s="40">
        <v>44403.0</v>
      </c>
      <c r="S56" s="19">
        <f>IF(R56="","",DATEDIF('PLI 2021'!$M56,'PLI 2021'!$R56,"d"))</f>
        <v>139</v>
      </c>
      <c r="T56" s="12"/>
      <c r="U56" s="12"/>
      <c r="V56" s="12"/>
      <c r="W56" s="12"/>
      <c r="X56" s="12"/>
      <c r="Y56" s="12"/>
      <c r="Z56" s="12"/>
    </row>
    <row r="57" ht="15.75" customHeight="1">
      <c r="A57" s="20" t="s">
        <v>38</v>
      </c>
      <c r="B57" s="21" t="str">
        <f>IF('PLI 2021'!$A57="","",VLOOKUP(A57,dados!$A$1:$B$23,2,FALSE))</f>
        <v>Diretoria de Engenharia e Arquitetura</v>
      </c>
      <c r="C57" s="21" t="s">
        <v>254</v>
      </c>
      <c r="D57" s="23" t="s">
        <v>255</v>
      </c>
      <c r="E57" s="21" t="s">
        <v>256</v>
      </c>
      <c r="F57" s="24">
        <v>44201.0</v>
      </c>
      <c r="G57" s="24">
        <v>44261.0</v>
      </c>
      <c r="H57" s="24"/>
      <c r="I57" s="24">
        <v>44481.0</v>
      </c>
      <c r="J57" s="24"/>
      <c r="K57" s="25" t="s">
        <v>27</v>
      </c>
      <c r="L57" s="26" t="s">
        <v>28</v>
      </c>
      <c r="M57" s="24">
        <v>44272.0</v>
      </c>
      <c r="N57" s="23" t="s">
        <v>257</v>
      </c>
      <c r="O57" s="38" t="s">
        <v>30</v>
      </c>
      <c r="P57" s="21" t="s">
        <v>258</v>
      </c>
      <c r="Q57" s="25" t="s">
        <v>259</v>
      </c>
      <c r="R57" s="37">
        <v>44403.0</v>
      </c>
      <c r="S57" s="29">
        <f>IF(R57="","",DATEDIF('PLI 2021'!$M57,'PLI 2021'!$R57,"d"))</f>
        <v>131</v>
      </c>
      <c r="T57" s="12"/>
      <c r="U57" s="12"/>
      <c r="V57" s="12"/>
      <c r="W57" s="12"/>
      <c r="X57" s="12"/>
      <c r="Y57" s="12"/>
      <c r="Z57" s="12"/>
    </row>
    <row r="58" ht="15.75" customHeight="1">
      <c r="A58" s="30" t="s">
        <v>38</v>
      </c>
      <c r="B58" s="14" t="str">
        <f>IF('PLI 2021'!$A58="","",VLOOKUP(A58,dados!$A$1:$B$23,2,FALSE))</f>
        <v>Diretoria de Engenharia e Arquitetura</v>
      </c>
      <c r="C58" s="14" t="s">
        <v>260</v>
      </c>
      <c r="D58" s="15" t="s">
        <v>261</v>
      </c>
      <c r="E58" s="14" t="s">
        <v>256</v>
      </c>
      <c r="F58" s="16">
        <v>44215.0</v>
      </c>
      <c r="G58" s="16">
        <v>44275.0</v>
      </c>
      <c r="H58" s="16"/>
      <c r="I58" s="16">
        <v>44489.0</v>
      </c>
      <c r="J58" s="16"/>
      <c r="K58" s="17" t="s">
        <v>27</v>
      </c>
      <c r="L58" s="18" t="s">
        <v>28</v>
      </c>
      <c r="M58" s="16">
        <v>44267.0</v>
      </c>
      <c r="N58" s="15" t="s">
        <v>262</v>
      </c>
      <c r="O58" s="34" t="s">
        <v>30</v>
      </c>
      <c r="P58" s="14" t="s">
        <v>222</v>
      </c>
      <c r="Q58" s="17" t="s">
        <v>263</v>
      </c>
      <c r="R58" s="40">
        <v>44403.0</v>
      </c>
      <c r="S58" s="19">
        <f>IF(R58="","",DATEDIF('PLI 2021'!$M58,'PLI 2021'!$R58,"d"))</f>
        <v>136</v>
      </c>
      <c r="T58" s="12"/>
      <c r="U58" s="12"/>
      <c r="V58" s="12"/>
      <c r="W58" s="12"/>
      <c r="X58" s="12"/>
      <c r="Y58" s="12"/>
      <c r="Z58" s="12"/>
    </row>
    <row r="59" ht="15.75" customHeight="1">
      <c r="A59" s="20" t="s">
        <v>38</v>
      </c>
      <c r="B59" s="21" t="str">
        <f>IF('PLI 2021'!$A59="","",VLOOKUP(A59,dados!$A$1:$B$23,2,FALSE))</f>
        <v>Diretoria de Engenharia e Arquitetura</v>
      </c>
      <c r="C59" s="21" t="s">
        <v>264</v>
      </c>
      <c r="D59" s="23" t="s">
        <v>265</v>
      </c>
      <c r="E59" s="21" t="s">
        <v>266</v>
      </c>
      <c r="F59" s="24">
        <v>44125.0</v>
      </c>
      <c r="G59" s="24">
        <v>44275.0</v>
      </c>
      <c r="H59" s="24">
        <v>44336.0</v>
      </c>
      <c r="I59" s="24">
        <v>44377.0</v>
      </c>
      <c r="J59" s="24">
        <v>44428.0</v>
      </c>
      <c r="K59" s="25" t="s">
        <v>27</v>
      </c>
      <c r="L59" s="26" t="s">
        <v>28</v>
      </c>
      <c r="M59" s="24"/>
      <c r="N59" s="23"/>
      <c r="O59" s="26" t="s">
        <v>72</v>
      </c>
      <c r="P59" s="21"/>
      <c r="Q59" s="25"/>
      <c r="R59" s="24"/>
      <c r="S59" s="29" t="str">
        <f>IF(R59="","",DATEDIF('PLI 2021'!$M59,'PLI 2021'!$R59,"d"))</f>
        <v/>
      </c>
      <c r="T59" s="12"/>
      <c r="U59" s="12"/>
      <c r="V59" s="12"/>
      <c r="W59" s="12"/>
      <c r="X59" s="12"/>
      <c r="Y59" s="12"/>
      <c r="Z59" s="12"/>
    </row>
    <row r="60" ht="15.75" customHeight="1">
      <c r="A60" s="30" t="s">
        <v>38</v>
      </c>
      <c r="B60" s="14" t="str">
        <f>IF('PLI 2021'!$A60="","",VLOOKUP(A60,dados!$A$1:$B$23,2,FALSE))</f>
        <v>Diretoria de Engenharia e Arquitetura</v>
      </c>
      <c r="C60" s="14" t="s">
        <v>267</v>
      </c>
      <c r="D60" s="15" t="s">
        <v>268</v>
      </c>
      <c r="E60" s="14" t="s">
        <v>226</v>
      </c>
      <c r="F60" s="16">
        <v>44135.0</v>
      </c>
      <c r="G60" s="16">
        <v>44285.0</v>
      </c>
      <c r="H60" s="40">
        <v>44695.0</v>
      </c>
      <c r="I60" s="16">
        <v>44346.0</v>
      </c>
      <c r="J60" s="40">
        <v>44860.0</v>
      </c>
      <c r="K60" s="17" t="s">
        <v>27</v>
      </c>
      <c r="L60" s="18" t="s">
        <v>28</v>
      </c>
      <c r="M60" s="16"/>
      <c r="N60" s="15"/>
      <c r="O60" s="18" t="s">
        <v>80</v>
      </c>
      <c r="P60" s="14" t="s">
        <v>31</v>
      </c>
      <c r="Q60" s="17"/>
      <c r="R60" s="16"/>
      <c r="S60" s="19" t="str">
        <f>IF(R60="","",DATEDIF('PLI 2021'!$M60,'PLI 2021'!$R60,"d"))</f>
        <v/>
      </c>
      <c r="T60" s="12"/>
      <c r="U60" s="12"/>
      <c r="V60" s="12"/>
      <c r="W60" s="12"/>
      <c r="X60" s="12"/>
      <c r="Y60" s="12"/>
      <c r="Z60" s="12"/>
    </row>
    <row r="61" ht="15.75" customHeight="1">
      <c r="A61" s="20" t="s">
        <v>38</v>
      </c>
      <c r="B61" s="21" t="str">
        <f>IF('PLI 2021'!$A61="","",VLOOKUP(A61,dados!$A$1:$B$23,2,FALSE))</f>
        <v>Diretoria de Engenharia e Arquitetura</v>
      </c>
      <c r="C61" s="21" t="s">
        <v>269</v>
      </c>
      <c r="D61" s="23" t="s">
        <v>270</v>
      </c>
      <c r="E61" s="21" t="s">
        <v>226</v>
      </c>
      <c r="F61" s="24">
        <v>44135.0</v>
      </c>
      <c r="G61" s="24">
        <v>44285.0</v>
      </c>
      <c r="H61" s="24"/>
      <c r="I61" s="24">
        <v>44346.0</v>
      </c>
      <c r="J61" s="24"/>
      <c r="K61" s="25" t="s">
        <v>27</v>
      </c>
      <c r="L61" s="26" t="s">
        <v>42</v>
      </c>
      <c r="M61" s="24">
        <v>44099.0</v>
      </c>
      <c r="N61" s="23" t="s">
        <v>271</v>
      </c>
      <c r="O61" s="26" t="s">
        <v>30</v>
      </c>
      <c r="P61" s="21" t="s">
        <v>57</v>
      </c>
      <c r="Q61" s="45" t="s">
        <v>272</v>
      </c>
      <c r="R61" s="24">
        <v>44260.0</v>
      </c>
      <c r="S61" s="29">
        <f>IF(R61="","",DATEDIF('PLI 2021'!$M61,'PLI 2021'!$R61,"d"))</f>
        <v>161</v>
      </c>
      <c r="T61" s="12"/>
      <c r="U61" s="12"/>
      <c r="V61" s="12"/>
      <c r="W61" s="12"/>
      <c r="X61" s="12"/>
      <c r="Y61" s="12"/>
      <c r="Z61" s="12"/>
    </row>
    <row r="62" ht="15.75" customHeight="1">
      <c r="A62" s="30" t="s">
        <v>38</v>
      </c>
      <c r="B62" s="14" t="str">
        <f>IF('PLI 2021'!$A62="","",VLOOKUP(A62,dados!$A$1:$B$23,2,FALSE))</f>
        <v>Diretoria de Engenharia e Arquitetura</v>
      </c>
      <c r="C62" s="14" t="s">
        <v>273</v>
      </c>
      <c r="D62" s="15" t="s">
        <v>274</v>
      </c>
      <c r="E62" s="14" t="s">
        <v>226</v>
      </c>
      <c r="F62" s="16">
        <v>44135.0</v>
      </c>
      <c r="G62" s="16">
        <v>44285.0</v>
      </c>
      <c r="H62" s="16">
        <v>44540.0</v>
      </c>
      <c r="I62" s="16">
        <v>44346.0</v>
      </c>
      <c r="J62" s="16">
        <v>44621.0</v>
      </c>
      <c r="K62" s="17" t="s">
        <v>27</v>
      </c>
      <c r="L62" s="18" t="s">
        <v>28</v>
      </c>
      <c r="M62" s="16"/>
      <c r="N62" s="15"/>
      <c r="O62" s="18" t="s">
        <v>80</v>
      </c>
      <c r="P62" s="14" t="s">
        <v>31</v>
      </c>
      <c r="Q62" s="17"/>
      <c r="R62" s="16"/>
      <c r="S62" s="19" t="str">
        <f>IF(R62="","",DATEDIF('PLI 2021'!$M62,'PLI 2021'!$R62,"d"))</f>
        <v/>
      </c>
      <c r="T62" s="12"/>
      <c r="U62" s="12"/>
      <c r="V62" s="12"/>
      <c r="W62" s="12"/>
      <c r="X62" s="12"/>
      <c r="Y62" s="12"/>
      <c r="Z62" s="12"/>
    </row>
    <row r="63" ht="15.75" customHeight="1">
      <c r="A63" s="20" t="s">
        <v>38</v>
      </c>
      <c r="B63" s="21" t="str">
        <f>IF('PLI 2021'!$A63="","",VLOOKUP(A63,dados!$A$1:$B$23,2,FALSE))</f>
        <v>Diretoria de Engenharia e Arquitetura</v>
      </c>
      <c r="C63" s="21" t="s">
        <v>275</v>
      </c>
      <c r="D63" s="23" t="s">
        <v>276</v>
      </c>
      <c r="E63" s="21" t="s">
        <v>256</v>
      </c>
      <c r="F63" s="24">
        <v>44226.0</v>
      </c>
      <c r="G63" s="24">
        <v>44286.0</v>
      </c>
      <c r="H63" s="24">
        <v>44549.0</v>
      </c>
      <c r="I63" s="24">
        <v>44346.0</v>
      </c>
      <c r="J63" s="24">
        <v>44781.0</v>
      </c>
      <c r="K63" s="25" t="s">
        <v>27</v>
      </c>
      <c r="L63" s="26" t="s">
        <v>28</v>
      </c>
      <c r="M63" s="24"/>
      <c r="N63" s="23"/>
      <c r="O63" s="26" t="s">
        <v>72</v>
      </c>
      <c r="P63" s="21"/>
      <c r="Q63" s="25"/>
      <c r="R63" s="24"/>
      <c r="S63" s="29" t="str">
        <f>IF(R63="","",DATEDIF('PLI 2021'!$M63,'PLI 2021'!$R63,"d"))</f>
        <v/>
      </c>
      <c r="T63" s="12"/>
      <c r="U63" s="12"/>
      <c r="V63" s="12"/>
      <c r="W63" s="12"/>
      <c r="X63" s="12"/>
      <c r="Y63" s="12"/>
      <c r="Z63" s="12"/>
    </row>
    <row r="64" ht="15.75" customHeight="1">
      <c r="A64" s="30" t="s">
        <v>38</v>
      </c>
      <c r="B64" s="14" t="str">
        <f>IF('PLI 2021'!$A64="","",VLOOKUP(A64,dados!$A$1:$B$23,2,FALSE))</f>
        <v>Diretoria de Engenharia e Arquitetura</v>
      </c>
      <c r="C64" s="14" t="s">
        <v>277</v>
      </c>
      <c r="D64" s="15" t="s">
        <v>278</v>
      </c>
      <c r="E64" s="14" t="s">
        <v>249</v>
      </c>
      <c r="F64" s="16">
        <v>44140.0</v>
      </c>
      <c r="G64" s="16">
        <v>44295.0</v>
      </c>
      <c r="H64" s="40">
        <v>44613.0</v>
      </c>
      <c r="I64" s="16">
        <v>44520.0</v>
      </c>
      <c r="J64" s="40">
        <v>44833.0</v>
      </c>
      <c r="K64" s="17" t="s">
        <v>41</v>
      </c>
      <c r="L64" s="18" t="s">
        <v>28</v>
      </c>
      <c r="M64" s="16"/>
      <c r="N64" s="15"/>
      <c r="O64" s="18" t="s">
        <v>80</v>
      </c>
      <c r="P64" s="14"/>
      <c r="Q64" s="17"/>
      <c r="R64" s="16"/>
      <c r="S64" s="19" t="str">
        <f>IF(R64="","",DATEDIF('PLI 2021'!$M64,'PLI 2021'!$R64,"d"))</f>
        <v/>
      </c>
      <c r="T64" s="12"/>
      <c r="U64" s="12"/>
      <c r="V64" s="12"/>
      <c r="W64" s="12"/>
      <c r="X64" s="12"/>
      <c r="Y64" s="12"/>
      <c r="Z64" s="12"/>
    </row>
    <row r="65" ht="15.75" customHeight="1">
      <c r="A65" s="20" t="s">
        <v>38</v>
      </c>
      <c r="B65" s="21" t="str">
        <f>IF('PLI 2021'!$A65="","",VLOOKUP(A65,dados!$A$1:$B$23,2,FALSE))</f>
        <v>Diretoria de Engenharia e Arquitetura</v>
      </c>
      <c r="C65" s="21" t="s">
        <v>279</v>
      </c>
      <c r="D65" s="27" t="s">
        <v>280</v>
      </c>
      <c r="E65" s="21" t="s">
        <v>226</v>
      </c>
      <c r="F65" s="24">
        <v>44154.0</v>
      </c>
      <c r="G65" s="24">
        <v>44304.0</v>
      </c>
      <c r="H65" s="24">
        <v>44344.0</v>
      </c>
      <c r="I65" s="24">
        <v>44367.0</v>
      </c>
      <c r="J65" s="24">
        <v>44531.0</v>
      </c>
      <c r="K65" s="25" t="s">
        <v>27</v>
      </c>
      <c r="L65" s="26" t="s">
        <v>28</v>
      </c>
      <c r="M65" s="37">
        <v>44372.0</v>
      </c>
      <c r="N65" s="27" t="s">
        <v>281</v>
      </c>
      <c r="O65" s="38" t="s">
        <v>282</v>
      </c>
      <c r="P65" s="36" t="s">
        <v>222</v>
      </c>
      <c r="Q65" s="39" t="s">
        <v>283</v>
      </c>
      <c r="R65" s="37">
        <v>44454.0</v>
      </c>
      <c r="S65" s="29">
        <f>IF(R65="","",DATEDIF('PLI 2021'!$M65,'PLI 2021'!$R65,"d"))</f>
        <v>82</v>
      </c>
      <c r="T65" s="12"/>
      <c r="U65" s="12"/>
      <c r="V65" s="12"/>
      <c r="W65" s="12"/>
      <c r="X65" s="12"/>
      <c r="Y65" s="12"/>
      <c r="Z65" s="12"/>
    </row>
    <row r="66" ht="15.75" customHeight="1">
      <c r="A66" s="30" t="s">
        <v>38</v>
      </c>
      <c r="B66" s="14" t="str">
        <f>IF('PLI 2021'!$A66="","",VLOOKUP(A66,dados!$A$1:$B$23,2,FALSE))</f>
        <v>Diretoria de Engenharia e Arquitetura</v>
      </c>
      <c r="C66" s="14" t="s">
        <v>284</v>
      </c>
      <c r="D66" s="15" t="s">
        <v>285</v>
      </c>
      <c r="E66" s="14" t="s">
        <v>256</v>
      </c>
      <c r="F66" s="16">
        <v>44253.0</v>
      </c>
      <c r="G66" s="16">
        <v>44313.0</v>
      </c>
      <c r="H66" s="40">
        <v>44641.0</v>
      </c>
      <c r="I66" s="16">
        <v>44564.0</v>
      </c>
      <c r="J66" s="40">
        <v>44861.0</v>
      </c>
      <c r="K66" s="17" t="s">
        <v>27</v>
      </c>
      <c r="L66" s="18" t="s">
        <v>28</v>
      </c>
      <c r="M66" s="16"/>
      <c r="N66" s="15"/>
      <c r="O66" s="18" t="s">
        <v>80</v>
      </c>
      <c r="P66" s="14"/>
      <c r="Q66" s="17"/>
      <c r="R66" s="16"/>
      <c r="S66" s="19" t="str">
        <f>IF(R66="","",DATEDIF('PLI 2021'!$M66,'PLI 2021'!$R66,"d"))</f>
        <v/>
      </c>
      <c r="T66" s="12"/>
      <c r="U66" s="12"/>
      <c r="V66" s="12"/>
      <c r="W66" s="12"/>
      <c r="X66" s="12"/>
      <c r="Y66" s="12"/>
      <c r="Z66" s="12"/>
    </row>
    <row r="67" ht="15.75" customHeight="1">
      <c r="A67" s="20" t="s">
        <v>38</v>
      </c>
      <c r="B67" s="21" t="str">
        <f>IF('PLI 2021'!$A67="","",VLOOKUP(A67,dados!$A$1:$B$23,2,FALSE))</f>
        <v>Diretoria de Engenharia e Arquitetura</v>
      </c>
      <c r="C67" s="21" t="s">
        <v>286</v>
      </c>
      <c r="D67" s="23" t="s">
        <v>287</v>
      </c>
      <c r="E67" s="21" t="s">
        <v>249</v>
      </c>
      <c r="F67" s="24">
        <v>43985.0</v>
      </c>
      <c r="G67" s="24">
        <v>44315.0</v>
      </c>
      <c r="H67" s="37">
        <v>44643.0</v>
      </c>
      <c r="I67" s="24">
        <v>44540.0</v>
      </c>
      <c r="J67" s="37">
        <v>44868.0</v>
      </c>
      <c r="K67" s="25" t="s">
        <v>41</v>
      </c>
      <c r="L67" s="26" t="s">
        <v>28</v>
      </c>
      <c r="M67" s="24"/>
      <c r="N67" s="23"/>
      <c r="O67" s="26" t="s">
        <v>80</v>
      </c>
      <c r="P67" s="21"/>
      <c r="Q67" s="25"/>
      <c r="R67" s="24"/>
      <c r="S67" s="29" t="str">
        <f>IF(R67="","",DATEDIF('PLI 2021'!$M67,'PLI 2021'!$R67,"d"))</f>
        <v/>
      </c>
      <c r="T67" s="12"/>
      <c r="U67" s="12"/>
      <c r="V67" s="12"/>
      <c r="W67" s="12"/>
      <c r="X67" s="12"/>
      <c r="Y67" s="12"/>
      <c r="Z67" s="12"/>
    </row>
    <row r="68" ht="15.75" customHeight="1">
      <c r="A68" s="30" t="s">
        <v>38</v>
      </c>
      <c r="B68" s="14" t="str">
        <f>IF('PLI 2021'!$A68="","",VLOOKUP(A68,dados!$A$1:$B$23,2,FALSE))</f>
        <v>Diretoria de Engenharia e Arquitetura</v>
      </c>
      <c r="C68" s="14" t="s">
        <v>288</v>
      </c>
      <c r="D68" s="15" t="s">
        <v>289</v>
      </c>
      <c r="E68" s="14" t="s">
        <v>249</v>
      </c>
      <c r="F68" s="16">
        <v>44108.0</v>
      </c>
      <c r="G68" s="16">
        <v>44317.0</v>
      </c>
      <c r="H68" s="40">
        <v>44720.0</v>
      </c>
      <c r="I68" s="16">
        <v>44551.0</v>
      </c>
      <c r="J68" s="40">
        <v>44995.0</v>
      </c>
      <c r="K68" s="17" t="s">
        <v>41</v>
      </c>
      <c r="L68" s="18" t="s">
        <v>28</v>
      </c>
      <c r="M68" s="16"/>
      <c r="N68" s="15"/>
      <c r="O68" s="18" t="s">
        <v>80</v>
      </c>
      <c r="P68" s="14"/>
      <c r="Q68" s="17"/>
      <c r="R68" s="16"/>
      <c r="S68" s="19" t="str">
        <f>IF(R68="","",DATEDIF('PLI 2021'!$M68,'PLI 2021'!$R68,"d"))</f>
        <v/>
      </c>
      <c r="T68" s="12"/>
      <c r="U68" s="12"/>
      <c r="V68" s="12"/>
      <c r="W68" s="12"/>
      <c r="X68" s="12"/>
      <c r="Y68" s="12"/>
      <c r="Z68" s="12"/>
    </row>
    <row r="69" ht="15.75" customHeight="1">
      <c r="A69" s="20" t="s">
        <v>38</v>
      </c>
      <c r="B69" s="21" t="str">
        <f>IF('PLI 2021'!$A69="","",VLOOKUP(A69,dados!$A$1:$B$23,2,FALSE))</f>
        <v>Diretoria de Engenharia e Arquitetura</v>
      </c>
      <c r="C69" s="21" t="s">
        <v>290</v>
      </c>
      <c r="D69" s="23" t="s">
        <v>291</v>
      </c>
      <c r="E69" s="21" t="s">
        <v>256</v>
      </c>
      <c r="F69" s="24">
        <v>44258.0</v>
      </c>
      <c r="G69" s="24">
        <v>44318.0</v>
      </c>
      <c r="H69" s="37">
        <v>44622.0</v>
      </c>
      <c r="I69" s="24">
        <v>44538.0</v>
      </c>
      <c r="J69" s="37">
        <v>44842.0</v>
      </c>
      <c r="K69" s="25" t="s">
        <v>27</v>
      </c>
      <c r="L69" s="26" t="s">
        <v>28</v>
      </c>
      <c r="M69" s="24"/>
      <c r="N69" s="23"/>
      <c r="O69" s="26" t="s">
        <v>80</v>
      </c>
      <c r="P69" s="21"/>
      <c r="Q69" s="25"/>
      <c r="R69" s="24"/>
      <c r="S69" s="29" t="str">
        <f>IF(R69="","",DATEDIF('PLI 2021'!$M69,'PLI 2021'!$R69,"d"))</f>
        <v/>
      </c>
      <c r="T69" s="12"/>
      <c r="U69" s="12"/>
      <c r="V69" s="12"/>
      <c r="W69" s="12"/>
      <c r="X69" s="12"/>
      <c r="Y69" s="12"/>
      <c r="Z69" s="12"/>
    </row>
    <row r="70" ht="15.75" customHeight="1">
      <c r="A70" s="30" t="s">
        <v>38</v>
      </c>
      <c r="B70" s="14" t="str">
        <f>IF('PLI 2021'!$A70="","",VLOOKUP(A70,dados!$A$1:$B$23,2,FALSE))</f>
        <v>Diretoria de Engenharia e Arquitetura</v>
      </c>
      <c r="C70" s="14" t="s">
        <v>292</v>
      </c>
      <c r="D70" s="15" t="s">
        <v>293</v>
      </c>
      <c r="E70" s="14" t="s">
        <v>256</v>
      </c>
      <c r="F70" s="16">
        <v>44265.0</v>
      </c>
      <c r="G70" s="16">
        <v>44325.0</v>
      </c>
      <c r="H70" s="40">
        <v>44715.0</v>
      </c>
      <c r="I70" s="16">
        <v>44535.0</v>
      </c>
      <c r="J70" s="40">
        <v>44914.0</v>
      </c>
      <c r="K70" s="17" t="s">
        <v>27</v>
      </c>
      <c r="L70" s="18" t="s">
        <v>28</v>
      </c>
      <c r="M70" s="16"/>
      <c r="N70" s="15"/>
      <c r="O70" s="18" t="s">
        <v>80</v>
      </c>
      <c r="P70" s="14"/>
      <c r="Q70" s="17"/>
      <c r="R70" s="16"/>
      <c r="S70" s="19" t="str">
        <f>IF(R70="","",DATEDIF('PLI 2021'!$M70,'PLI 2021'!$R70,"d"))</f>
        <v/>
      </c>
      <c r="T70" s="12"/>
      <c r="U70" s="12"/>
      <c r="V70" s="12"/>
      <c r="W70" s="12"/>
      <c r="X70" s="12"/>
      <c r="Y70" s="12"/>
      <c r="Z70" s="12"/>
    </row>
    <row r="71" ht="15.75" customHeight="1">
      <c r="A71" s="20" t="s">
        <v>38</v>
      </c>
      <c r="B71" s="21" t="str">
        <f>IF('PLI 2021'!$A71="","",VLOOKUP(A71,dados!$A$1:$B$23,2,FALSE))</f>
        <v>Diretoria de Engenharia e Arquitetura</v>
      </c>
      <c r="C71" s="21" t="s">
        <v>294</v>
      </c>
      <c r="D71" s="23" t="s">
        <v>295</v>
      </c>
      <c r="E71" s="21" t="s">
        <v>256</v>
      </c>
      <c r="F71" s="24">
        <v>44268.0</v>
      </c>
      <c r="G71" s="24">
        <v>44328.0</v>
      </c>
      <c r="H71" s="37">
        <v>44708.0</v>
      </c>
      <c r="I71" s="24">
        <v>44461.0</v>
      </c>
      <c r="J71" s="37">
        <v>44841.0</v>
      </c>
      <c r="K71" s="25" t="s">
        <v>27</v>
      </c>
      <c r="L71" s="26" t="s">
        <v>28</v>
      </c>
      <c r="M71" s="24"/>
      <c r="N71" s="23"/>
      <c r="O71" s="26" t="s">
        <v>80</v>
      </c>
      <c r="P71" s="21"/>
      <c r="Q71" s="25"/>
      <c r="R71" s="24"/>
      <c r="S71" s="29" t="str">
        <f>IF(R71="","",DATEDIF('PLI 2021'!$M71,'PLI 2021'!$R71,"d"))</f>
        <v/>
      </c>
      <c r="T71" s="12"/>
      <c r="U71" s="12"/>
      <c r="V71" s="12"/>
      <c r="W71" s="12"/>
      <c r="X71" s="12"/>
      <c r="Y71" s="12"/>
      <c r="Z71" s="12"/>
    </row>
    <row r="72" ht="15.75" customHeight="1">
      <c r="A72" s="30" t="s">
        <v>38</v>
      </c>
      <c r="B72" s="14" t="str">
        <f>IF('PLI 2021'!$A72="","",VLOOKUP(A72,dados!$A$1:$B$23,2,FALSE))</f>
        <v>Diretoria de Engenharia e Arquitetura</v>
      </c>
      <c r="C72" s="35" t="s">
        <v>296</v>
      </c>
      <c r="D72" s="15" t="s">
        <v>297</v>
      </c>
      <c r="E72" s="14" t="s">
        <v>226</v>
      </c>
      <c r="F72" s="16">
        <v>44208.0</v>
      </c>
      <c r="G72" s="16">
        <v>44328.0</v>
      </c>
      <c r="H72" s="16">
        <v>44481.0</v>
      </c>
      <c r="I72" s="16">
        <v>44392.0</v>
      </c>
      <c r="J72" s="16">
        <v>44635.0</v>
      </c>
      <c r="K72" s="17" t="s">
        <v>41</v>
      </c>
      <c r="L72" s="18" t="s">
        <v>28</v>
      </c>
      <c r="M72" s="16"/>
      <c r="N72" s="15"/>
      <c r="O72" s="18" t="s">
        <v>80</v>
      </c>
      <c r="P72" s="14" t="s">
        <v>31</v>
      </c>
      <c r="Q72" s="17"/>
      <c r="R72" s="16"/>
      <c r="S72" s="19" t="str">
        <f>IF(R72="","",DATEDIF('PLI 2021'!$M72,'PLI 2021'!$R72,"d"))</f>
        <v/>
      </c>
      <c r="T72" s="12"/>
      <c r="U72" s="12"/>
      <c r="V72" s="12"/>
      <c r="W72" s="12"/>
      <c r="X72" s="12"/>
      <c r="Y72" s="12"/>
      <c r="Z72" s="12"/>
    </row>
    <row r="73" ht="15.75" customHeight="1">
      <c r="A73" s="20" t="s">
        <v>38</v>
      </c>
      <c r="B73" s="21" t="str">
        <f>IF('PLI 2021'!$A73="","",VLOOKUP(A73,dados!$A$1:$B$23,2,FALSE))</f>
        <v>Diretoria de Engenharia e Arquitetura</v>
      </c>
      <c r="C73" s="21" t="s">
        <v>298</v>
      </c>
      <c r="D73" s="23" t="s">
        <v>299</v>
      </c>
      <c r="E73" s="21" t="s">
        <v>226</v>
      </c>
      <c r="F73" s="24">
        <v>44208.0</v>
      </c>
      <c r="G73" s="24">
        <v>44328.0</v>
      </c>
      <c r="H73" s="24"/>
      <c r="I73" s="24">
        <v>44392.0</v>
      </c>
      <c r="J73" s="24"/>
      <c r="K73" s="25" t="s">
        <v>41</v>
      </c>
      <c r="L73" s="26" t="s">
        <v>28</v>
      </c>
      <c r="M73" s="24"/>
      <c r="N73" s="23"/>
      <c r="O73" s="26" t="s">
        <v>72</v>
      </c>
      <c r="P73" s="21"/>
      <c r="Q73" s="25"/>
      <c r="R73" s="24"/>
      <c r="S73" s="29" t="str">
        <f>IF(R73="","",DATEDIF('PLI 2021'!$M73,'PLI 2021'!$R73,"d"))</f>
        <v/>
      </c>
      <c r="T73" s="12"/>
      <c r="U73" s="12"/>
      <c r="V73" s="12"/>
      <c r="W73" s="12"/>
      <c r="X73" s="12"/>
      <c r="Y73" s="12"/>
      <c r="Z73" s="12"/>
    </row>
    <row r="74" ht="15.75" customHeight="1">
      <c r="A74" s="30" t="s">
        <v>38</v>
      </c>
      <c r="B74" s="14" t="str">
        <f>IF('PLI 2021'!$A74="","",VLOOKUP(A74,dados!$A$1:$B$23,2,FALSE))</f>
        <v>Diretoria de Engenharia e Arquitetura</v>
      </c>
      <c r="C74" s="46" t="s">
        <v>300</v>
      </c>
      <c r="D74" s="15" t="s">
        <v>301</v>
      </c>
      <c r="E74" s="14" t="s">
        <v>249</v>
      </c>
      <c r="F74" s="16">
        <v>44166.0</v>
      </c>
      <c r="G74" s="16">
        <v>44329.0</v>
      </c>
      <c r="H74" s="16">
        <v>44489.0</v>
      </c>
      <c r="I74" s="16">
        <v>44549.0</v>
      </c>
      <c r="J74" s="16">
        <v>44699.0</v>
      </c>
      <c r="K74" s="17" t="s">
        <v>41</v>
      </c>
      <c r="L74" s="34" t="s">
        <v>42</v>
      </c>
      <c r="M74" s="40">
        <v>44424.0</v>
      </c>
      <c r="N74" s="32" t="s">
        <v>302</v>
      </c>
      <c r="O74" s="34" t="s">
        <v>30</v>
      </c>
      <c r="P74" s="35" t="s">
        <v>44</v>
      </c>
      <c r="Q74" s="41" t="s">
        <v>303</v>
      </c>
      <c r="R74" s="40">
        <v>44454.0</v>
      </c>
      <c r="S74" s="19">
        <f>IF(R74="","",DATEDIF('PLI 2021'!$M74,'PLI 2021'!$R74,"d"))</f>
        <v>30</v>
      </c>
      <c r="T74" s="12"/>
      <c r="U74" s="12"/>
      <c r="V74" s="12"/>
      <c r="W74" s="12"/>
      <c r="X74" s="12"/>
      <c r="Y74" s="12"/>
      <c r="Z74" s="12"/>
    </row>
    <row r="75" ht="15.75" customHeight="1">
      <c r="A75" s="20" t="s">
        <v>38</v>
      </c>
      <c r="B75" s="21" t="str">
        <f>IF('PLI 2021'!$A75="","",VLOOKUP(A75,dados!$A$1:$B$23,2,FALSE))</f>
        <v>Diretoria de Engenharia e Arquitetura</v>
      </c>
      <c r="C75" s="21" t="s">
        <v>304</v>
      </c>
      <c r="D75" s="23" t="s">
        <v>305</v>
      </c>
      <c r="E75" s="21" t="s">
        <v>249</v>
      </c>
      <c r="F75" s="24">
        <v>44166.0</v>
      </c>
      <c r="G75" s="24">
        <v>44341.0</v>
      </c>
      <c r="H75" s="37">
        <v>44714.0</v>
      </c>
      <c r="I75" s="24">
        <v>44561.0</v>
      </c>
      <c r="J75" s="37">
        <v>44934.0</v>
      </c>
      <c r="K75" s="25" t="s">
        <v>41</v>
      </c>
      <c r="L75" s="26" t="s">
        <v>28</v>
      </c>
      <c r="M75" s="24"/>
      <c r="N75" s="23"/>
      <c r="O75" s="26" t="s">
        <v>80</v>
      </c>
      <c r="P75" s="21"/>
      <c r="Q75" s="25"/>
      <c r="R75" s="24"/>
      <c r="S75" s="29" t="str">
        <f>IF(R75="","",DATEDIF('PLI 2021'!$M75,'PLI 2021'!$R75,"d"))</f>
        <v/>
      </c>
      <c r="T75" s="12"/>
      <c r="U75" s="12"/>
      <c r="V75" s="12"/>
      <c r="W75" s="12"/>
      <c r="X75" s="12"/>
      <c r="Y75" s="12"/>
      <c r="Z75" s="12"/>
    </row>
    <row r="76" ht="15.75" customHeight="1">
      <c r="A76" s="30" t="s">
        <v>38</v>
      </c>
      <c r="B76" s="14" t="str">
        <f>IF('PLI 2021'!$A76="","",VLOOKUP(A76,dados!$A$1:$B$23,2,FALSE))</f>
        <v>Diretoria de Engenharia e Arquitetura</v>
      </c>
      <c r="C76" s="14" t="s">
        <v>306</v>
      </c>
      <c r="D76" s="15" t="s">
        <v>307</v>
      </c>
      <c r="E76" s="14" t="s">
        <v>249</v>
      </c>
      <c r="F76" s="16">
        <v>44150.0</v>
      </c>
      <c r="G76" s="16">
        <v>44343.0</v>
      </c>
      <c r="H76" s="40">
        <v>44703.0</v>
      </c>
      <c r="I76" s="16">
        <v>44563.0</v>
      </c>
      <c r="J76" s="40">
        <v>44914.0</v>
      </c>
      <c r="K76" s="17" t="s">
        <v>41</v>
      </c>
      <c r="L76" s="18" t="s">
        <v>28</v>
      </c>
      <c r="M76" s="16"/>
      <c r="N76" s="15"/>
      <c r="O76" s="18" t="s">
        <v>80</v>
      </c>
      <c r="P76" s="14"/>
      <c r="Q76" s="17"/>
      <c r="R76" s="16"/>
      <c r="S76" s="19" t="str">
        <f>IF(R76="","",DATEDIF('PLI 2021'!$M76,'PLI 2021'!$R76,"d"))</f>
        <v/>
      </c>
      <c r="T76" s="12"/>
      <c r="U76" s="12"/>
      <c r="V76" s="12"/>
      <c r="W76" s="12"/>
      <c r="X76" s="12"/>
      <c r="Y76" s="12"/>
      <c r="Z76" s="12"/>
    </row>
    <row r="77" ht="15.75" customHeight="1">
      <c r="A77" s="20" t="s">
        <v>38</v>
      </c>
      <c r="B77" s="21" t="str">
        <f>IF('PLI 2021'!$A77="","",VLOOKUP(A77,dados!$A$1:$B$23,2,FALSE))</f>
        <v>Diretoria de Engenharia e Arquitetura</v>
      </c>
      <c r="C77" s="21" t="s">
        <v>308</v>
      </c>
      <c r="D77" s="23" t="s">
        <v>309</v>
      </c>
      <c r="E77" s="21" t="s">
        <v>249</v>
      </c>
      <c r="F77" s="24">
        <v>44015.0</v>
      </c>
      <c r="G77" s="24">
        <v>44345.0</v>
      </c>
      <c r="H77" s="37">
        <v>44866.0</v>
      </c>
      <c r="I77" s="24">
        <v>44675.0</v>
      </c>
      <c r="J77" s="37">
        <v>45126.0</v>
      </c>
      <c r="K77" s="25" t="s">
        <v>41</v>
      </c>
      <c r="L77" s="26" t="s">
        <v>28</v>
      </c>
      <c r="M77" s="24"/>
      <c r="N77" s="23"/>
      <c r="O77" s="26" t="s">
        <v>80</v>
      </c>
      <c r="P77" s="21"/>
      <c r="Q77" s="25"/>
      <c r="R77" s="24"/>
      <c r="S77" s="29" t="str">
        <f>IF(R77="","",DATEDIF('PLI 2021'!$M77,'PLI 2021'!$R77,"d"))</f>
        <v/>
      </c>
      <c r="T77" s="12"/>
      <c r="U77" s="12"/>
      <c r="V77" s="12"/>
      <c r="W77" s="12"/>
      <c r="X77" s="12"/>
      <c r="Y77" s="12"/>
      <c r="Z77" s="12"/>
    </row>
    <row r="78" ht="15.75" customHeight="1">
      <c r="A78" s="30" t="s">
        <v>38</v>
      </c>
      <c r="B78" s="14" t="str">
        <f>IF('PLI 2021'!$A78="","",VLOOKUP(A78,dados!$A$1:$B$23,2,FALSE))</f>
        <v>Diretoria de Engenharia e Arquitetura</v>
      </c>
      <c r="C78" s="14" t="s">
        <v>310</v>
      </c>
      <c r="D78" s="15" t="s">
        <v>311</v>
      </c>
      <c r="E78" s="14" t="s">
        <v>249</v>
      </c>
      <c r="F78" s="16">
        <v>44216.0</v>
      </c>
      <c r="G78" s="16">
        <v>44356.0</v>
      </c>
      <c r="H78" s="16">
        <v>44451.0</v>
      </c>
      <c r="I78" s="16">
        <v>44527.0</v>
      </c>
      <c r="J78" s="16">
        <v>44661.0</v>
      </c>
      <c r="K78" s="17" t="s">
        <v>41</v>
      </c>
      <c r="L78" s="18" t="s">
        <v>28</v>
      </c>
      <c r="M78" s="16"/>
      <c r="N78" s="15"/>
      <c r="O78" s="34" t="s">
        <v>72</v>
      </c>
      <c r="P78" s="14"/>
      <c r="Q78" s="17"/>
      <c r="R78" s="16"/>
      <c r="S78" s="19" t="str">
        <f>IF(R78="","",DATEDIF('PLI 2021'!$M78,'PLI 2021'!$R78,"d"))</f>
        <v/>
      </c>
      <c r="T78" s="12"/>
      <c r="U78" s="12"/>
      <c r="V78" s="12"/>
      <c r="W78" s="12"/>
      <c r="X78" s="12"/>
      <c r="Y78" s="12"/>
      <c r="Z78" s="12"/>
    </row>
    <row r="79" ht="15.75" customHeight="1">
      <c r="A79" s="20" t="s">
        <v>38</v>
      </c>
      <c r="B79" s="21" t="str">
        <f>IF('PLI 2021'!$A79="","",VLOOKUP(A79,dados!$A$1:$B$23,2,FALSE))</f>
        <v>Diretoria de Engenharia e Arquitetura</v>
      </c>
      <c r="C79" s="21" t="s">
        <v>312</v>
      </c>
      <c r="D79" s="23" t="s">
        <v>313</v>
      </c>
      <c r="E79" s="21" t="s">
        <v>256</v>
      </c>
      <c r="F79" s="24">
        <v>44297.0</v>
      </c>
      <c r="G79" s="24">
        <v>44357.0</v>
      </c>
      <c r="H79" s="37">
        <v>44787.0</v>
      </c>
      <c r="I79" s="24">
        <v>44577.0</v>
      </c>
      <c r="J79" s="37">
        <v>45007.0</v>
      </c>
      <c r="K79" s="25" t="s">
        <v>27</v>
      </c>
      <c r="L79" s="26" t="s">
        <v>28</v>
      </c>
      <c r="M79" s="24"/>
      <c r="N79" s="23"/>
      <c r="O79" s="26" t="s">
        <v>80</v>
      </c>
      <c r="P79" s="21"/>
      <c r="Q79" s="25"/>
      <c r="R79" s="24"/>
      <c r="S79" s="29" t="str">
        <f>IF(R79="","",DATEDIF('PLI 2021'!$M79,'PLI 2021'!$R79,"d"))</f>
        <v/>
      </c>
      <c r="T79" s="12"/>
      <c r="U79" s="12"/>
      <c r="V79" s="12"/>
      <c r="W79" s="12"/>
      <c r="X79" s="12"/>
      <c r="Y79" s="12"/>
      <c r="Z79" s="12"/>
    </row>
    <row r="80" ht="15.75" customHeight="1">
      <c r="A80" s="30" t="s">
        <v>38</v>
      </c>
      <c r="B80" s="14" t="str">
        <f>IF('PLI 2021'!$A80="","",VLOOKUP(A80,dados!$A$1:$B$23,2,FALSE))</f>
        <v>Diretoria de Engenharia e Arquitetura</v>
      </c>
      <c r="C80" s="14" t="s">
        <v>314</v>
      </c>
      <c r="D80" s="15" t="s">
        <v>315</v>
      </c>
      <c r="E80" s="14" t="s">
        <v>249</v>
      </c>
      <c r="F80" s="16">
        <v>44122.0</v>
      </c>
      <c r="G80" s="16">
        <v>44361.0</v>
      </c>
      <c r="H80" s="40">
        <v>44843.0</v>
      </c>
      <c r="I80" s="16">
        <v>44581.0</v>
      </c>
      <c r="J80" s="40">
        <v>45063.0</v>
      </c>
      <c r="K80" s="17" t="s">
        <v>41</v>
      </c>
      <c r="L80" s="18" t="s">
        <v>28</v>
      </c>
      <c r="M80" s="16"/>
      <c r="N80" s="15"/>
      <c r="O80" s="18" t="s">
        <v>80</v>
      </c>
      <c r="P80" s="14"/>
      <c r="Q80" s="17"/>
      <c r="R80" s="16"/>
      <c r="S80" s="19" t="str">
        <f>IF(R80="","",DATEDIF('PLI 2021'!$M80,'PLI 2021'!$R80,"d"))</f>
        <v/>
      </c>
      <c r="T80" s="12"/>
      <c r="U80" s="12"/>
      <c r="V80" s="12"/>
      <c r="W80" s="12"/>
      <c r="X80" s="12"/>
      <c r="Y80" s="12"/>
      <c r="Z80" s="12"/>
    </row>
    <row r="81" ht="15.75" customHeight="1">
      <c r="A81" s="20" t="s">
        <v>38</v>
      </c>
      <c r="B81" s="21" t="str">
        <f>IF('PLI 2021'!$A81="","",VLOOKUP(A81,dados!$A$1:$B$23,2,FALSE))</f>
        <v>Diretoria de Engenharia e Arquitetura</v>
      </c>
      <c r="C81" s="21" t="s">
        <v>316</v>
      </c>
      <c r="D81" s="23" t="s">
        <v>317</v>
      </c>
      <c r="E81" s="21" t="s">
        <v>249</v>
      </c>
      <c r="F81" s="24">
        <v>44032.0</v>
      </c>
      <c r="G81" s="24">
        <v>44362.0</v>
      </c>
      <c r="H81" s="37">
        <v>44594.0</v>
      </c>
      <c r="I81" s="24">
        <v>44582.0</v>
      </c>
      <c r="J81" s="37">
        <v>44814.0</v>
      </c>
      <c r="K81" s="25" t="s">
        <v>41</v>
      </c>
      <c r="L81" s="26" t="s">
        <v>28</v>
      </c>
      <c r="M81" s="24"/>
      <c r="N81" s="23"/>
      <c r="O81" s="26" t="s">
        <v>80</v>
      </c>
      <c r="P81" s="21"/>
      <c r="Q81" s="25"/>
      <c r="R81" s="24"/>
      <c r="S81" s="29" t="str">
        <f>IF(R81="","",DATEDIF('PLI 2021'!$M81,'PLI 2021'!$R81,"d"))</f>
        <v/>
      </c>
      <c r="T81" s="12"/>
      <c r="U81" s="12"/>
      <c r="V81" s="12"/>
      <c r="W81" s="12"/>
      <c r="X81" s="12"/>
      <c r="Y81" s="12"/>
      <c r="Z81" s="12"/>
    </row>
    <row r="82" ht="15.75" customHeight="1">
      <c r="A82" s="30" t="s">
        <v>38</v>
      </c>
      <c r="B82" s="14" t="str">
        <f>IF('PLI 2021'!$A82="","",VLOOKUP(A82,dados!$A$1:$B$23,2,FALSE))</f>
        <v>Diretoria de Engenharia e Arquitetura</v>
      </c>
      <c r="C82" s="14" t="s">
        <v>318</v>
      </c>
      <c r="D82" s="15" t="s">
        <v>319</v>
      </c>
      <c r="E82" s="14" t="s">
        <v>256</v>
      </c>
      <c r="F82" s="16">
        <v>44302.0</v>
      </c>
      <c r="G82" s="16">
        <v>44362.0</v>
      </c>
      <c r="H82" s="40">
        <v>44747.0</v>
      </c>
      <c r="I82" s="16">
        <v>44572.0</v>
      </c>
      <c r="J82" s="40">
        <v>44956.0</v>
      </c>
      <c r="K82" s="17" t="s">
        <v>27</v>
      </c>
      <c r="L82" s="18" t="s">
        <v>28</v>
      </c>
      <c r="M82" s="16"/>
      <c r="N82" s="15"/>
      <c r="O82" s="18" t="s">
        <v>80</v>
      </c>
      <c r="P82" s="14"/>
      <c r="Q82" s="17"/>
      <c r="R82" s="16"/>
      <c r="S82" s="19" t="str">
        <f>IF(R82="","",DATEDIF('PLI 2021'!$M82,'PLI 2021'!$R82,"d"))</f>
        <v/>
      </c>
      <c r="T82" s="12"/>
      <c r="U82" s="12"/>
      <c r="V82" s="12"/>
      <c r="W82" s="12"/>
      <c r="X82" s="12"/>
      <c r="Y82" s="12"/>
      <c r="Z82" s="12"/>
    </row>
    <row r="83" ht="15.75" customHeight="1">
      <c r="A83" s="20" t="s">
        <v>38</v>
      </c>
      <c r="B83" s="21" t="str">
        <f>IF('PLI 2021'!$A83="","",VLOOKUP(A83,dados!$A$1:$B$23,2,FALSE))</f>
        <v>Diretoria de Engenharia e Arquitetura</v>
      </c>
      <c r="C83" s="21" t="s">
        <v>320</v>
      </c>
      <c r="D83" s="23" t="s">
        <v>321</v>
      </c>
      <c r="E83" s="21" t="s">
        <v>256</v>
      </c>
      <c r="F83" s="24">
        <v>44311.0</v>
      </c>
      <c r="G83" s="24">
        <v>44371.0</v>
      </c>
      <c r="H83" s="37">
        <v>44681.0</v>
      </c>
      <c r="I83" s="24">
        <v>44591.0</v>
      </c>
      <c r="J83" s="37">
        <v>44901.0</v>
      </c>
      <c r="K83" s="25" t="s">
        <v>27</v>
      </c>
      <c r="L83" s="26" t="s">
        <v>28</v>
      </c>
      <c r="M83" s="24"/>
      <c r="N83" s="23"/>
      <c r="O83" s="26" t="s">
        <v>80</v>
      </c>
      <c r="P83" s="21"/>
      <c r="Q83" s="25"/>
      <c r="R83" s="24"/>
      <c r="S83" s="29" t="str">
        <f>IF(R83="","",DATEDIF('PLI 2021'!$M83,'PLI 2021'!$R83,"d"))</f>
        <v/>
      </c>
      <c r="T83" s="12"/>
      <c r="U83" s="12"/>
      <c r="V83" s="12"/>
      <c r="W83" s="12"/>
      <c r="X83" s="12"/>
      <c r="Y83" s="12"/>
      <c r="Z83" s="12"/>
    </row>
    <row r="84" ht="15.75" customHeight="1">
      <c r="A84" s="30" t="s">
        <v>38</v>
      </c>
      <c r="B84" s="14" t="str">
        <f>IF('PLI 2021'!$A84="","",VLOOKUP(A84,dados!$A$1:$B$23,2,FALSE))</f>
        <v>Diretoria de Engenharia e Arquitetura</v>
      </c>
      <c r="C84" s="14" t="s">
        <v>322</v>
      </c>
      <c r="D84" s="15" t="s">
        <v>323</v>
      </c>
      <c r="E84" s="14" t="s">
        <v>249</v>
      </c>
      <c r="F84" s="16">
        <v>43991.0</v>
      </c>
      <c r="G84" s="16">
        <v>44381.0</v>
      </c>
      <c r="H84" s="40">
        <v>44754.0</v>
      </c>
      <c r="I84" s="16">
        <v>44621.0</v>
      </c>
      <c r="J84" s="40">
        <v>44994.0</v>
      </c>
      <c r="K84" s="17" t="s">
        <v>41</v>
      </c>
      <c r="L84" s="18" t="s">
        <v>28</v>
      </c>
      <c r="M84" s="16"/>
      <c r="N84" s="15"/>
      <c r="O84" s="18" t="s">
        <v>80</v>
      </c>
      <c r="P84" s="14"/>
      <c r="Q84" s="17"/>
      <c r="R84" s="16"/>
      <c r="S84" s="19" t="str">
        <f>IF(R84="","",DATEDIF('PLI 2021'!$M84,'PLI 2021'!$R84,"d"))</f>
        <v/>
      </c>
      <c r="T84" s="12"/>
      <c r="U84" s="12"/>
      <c r="V84" s="12"/>
      <c r="W84" s="12"/>
      <c r="X84" s="12"/>
      <c r="Y84" s="12"/>
      <c r="Z84" s="12"/>
    </row>
    <row r="85" ht="15.75" customHeight="1">
      <c r="A85" s="20" t="s">
        <v>38</v>
      </c>
      <c r="B85" s="21" t="str">
        <f>IF('PLI 2021'!$A85="","",VLOOKUP(A85,dados!$A$1:$B$23,2,FALSE))</f>
        <v>Diretoria de Engenharia e Arquitetura</v>
      </c>
      <c r="C85" s="21" t="s">
        <v>324</v>
      </c>
      <c r="D85" s="47" t="s">
        <v>325</v>
      </c>
      <c r="E85" s="21" t="s">
        <v>249</v>
      </c>
      <c r="F85" s="24">
        <v>43714.0</v>
      </c>
      <c r="G85" s="24">
        <v>44384.0</v>
      </c>
      <c r="H85" s="37">
        <v>44684.0</v>
      </c>
      <c r="I85" s="24">
        <v>44594.0</v>
      </c>
      <c r="J85" s="37">
        <v>44914.0</v>
      </c>
      <c r="K85" s="25" t="s">
        <v>41</v>
      </c>
      <c r="L85" s="26" t="s">
        <v>28</v>
      </c>
      <c r="M85" s="24"/>
      <c r="N85" s="23"/>
      <c r="O85" s="26" t="s">
        <v>80</v>
      </c>
      <c r="P85" s="21"/>
      <c r="Q85" s="25"/>
      <c r="R85" s="24"/>
      <c r="S85" s="29" t="str">
        <f>IF(R85="","",DATEDIF('PLI 2021'!$M85,'PLI 2021'!$R85,"d"))</f>
        <v/>
      </c>
      <c r="T85" s="12"/>
      <c r="U85" s="12"/>
      <c r="V85" s="12"/>
      <c r="W85" s="12"/>
      <c r="X85" s="12"/>
      <c r="Y85" s="12"/>
      <c r="Z85" s="12"/>
    </row>
    <row r="86" ht="15.75" customHeight="1">
      <c r="A86" s="30" t="s">
        <v>38</v>
      </c>
      <c r="B86" s="14" t="str">
        <f>IF('PLI 2021'!$A86="","",VLOOKUP(A86,dados!$A$1:$B$23,2,FALSE))</f>
        <v>Diretoria de Engenharia e Arquitetura</v>
      </c>
      <c r="C86" s="14" t="s">
        <v>326</v>
      </c>
      <c r="D86" s="15" t="s">
        <v>327</v>
      </c>
      <c r="E86" s="14" t="s">
        <v>249</v>
      </c>
      <c r="F86" s="16">
        <v>44005.0</v>
      </c>
      <c r="G86" s="16">
        <v>44395.0</v>
      </c>
      <c r="H86" s="40">
        <v>44713.0</v>
      </c>
      <c r="I86" s="16">
        <v>44725.0</v>
      </c>
      <c r="J86" s="40">
        <v>45043.0</v>
      </c>
      <c r="K86" s="17" t="s">
        <v>41</v>
      </c>
      <c r="L86" s="18" t="s">
        <v>28</v>
      </c>
      <c r="M86" s="16"/>
      <c r="N86" s="15"/>
      <c r="O86" s="18" t="s">
        <v>80</v>
      </c>
      <c r="P86" s="14"/>
      <c r="Q86" s="17"/>
      <c r="R86" s="16"/>
      <c r="S86" s="19" t="str">
        <f>IF(R86="","",DATEDIF('PLI 2021'!$M86,'PLI 2021'!$R86,"d"))</f>
        <v/>
      </c>
      <c r="T86" s="12"/>
      <c r="U86" s="12"/>
      <c r="V86" s="12"/>
      <c r="W86" s="12"/>
      <c r="X86" s="12"/>
      <c r="Y86" s="12"/>
      <c r="Z86" s="12"/>
    </row>
    <row r="87" ht="15.75" customHeight="1">
      <c r="A87" s="20" t="s">
        <v>38</v>
      </c>
      <c r="B87" s="21" t="str">
        <f>IF('PLI 2021'!$A87="","",VLOOKUP(A87,dados!$A$1:$B$23,2,FALSE))</f>
        <v>Diretoria de Engenharia e Arquitetura</v>
      </c>
      <c r="C87" s="21" t="s">
        <v>328</v>
      </c>
      <c r="D87" s="23" t="s">
        <v>329</v>
      </c>
      <c r="E87" s="21" t="s">
        <v>249</v>
      </c>
      <c r="F87" s="24">
        <v>44247.0</v>
      </c>
      <c r="G87" s="24">
        <v>44400.0</v>
      </c>
      <c r="H87" s="37">
        <v>44694.0</v>
      </c>
      <c r="I87" s="24">
        <v>44620.0</v>
      </c>
      <c r="J87" s="37">
        <v>44914.0</v>
      </c>
      <c r="K87" s="25" t="s">
        <v>41</v>
      </c>
      <c r="L87" s="26" t="s">
        <v>28</v>
      </c>
      <c r="M87" s="24"/>
      <c r="N87" s="23"/>
      <c r="O87" s="26" t="s">
        <v>80</v>
      </c>
      <c r="P87" s="21"/>
      <c r="Q87" s="25"/>
      <c r="R87" s="24"/>
      <c r="S87" s="29" t="str">
        <f>IF(R87="","",DATEDIF('PLI 2021'!$M87,'PLI 2021'!$R87,"d"))</f>
        <v/>
      </c>
      <c r="T87" s="12"/>
      <c r="U87" s="12"/>
      <c r="V87" s="12"/>
      <c r="W87" s="12"/>
      <c r="X87" s="12"/>
      <c r="Y87" s="12"/>
      <c r="Z87" s="12"/>
    </row>
    <row r="88" ht="15.75" customHeight="1">
      <c r="A88" s="30" t="s">
        <v>38</v>
      </c>
      <c r="B88" s="14" t="str">
        <f>IF('PLI 2021'!$A88="","",VLOOKUP(A88,dados!$A$1:$B$23,2,FALSE))</f>
        <v>Diretoria de Engenharia e Arquitetura</v>
      </c>
      <c r="C88" s="14" t="s">
        <v>330</v>
      </c>
      <c r="D88" s="15" t="s">
        <v>331</v>
      </c>
      <c r="E88" s="14" t="s">
        <v>266</v>
      </c>
      <c r="F88" s="16">
        <v>44252.0</v>
      </c>
      <c r="G88" s="16">
        <v>44402.0</v>
      </c>
      <c r="H88" s="16"/>
      <c r="I88" s="16">
        <v>44470.0</v>
      </c>
      <c r="J88" s="16"/>
      <c r="K88" s="17" t="s">
        <v>27</v>
      </c>
      <c r="L88" s="18" t="s">
        <v>28</v>
      </c>
      <c r="M88" s="16"/>
      <c r="N88" s="15"/>
      <c r="O88" s="34" t="s">
        <v>72</v>
      </c>
      <c r="P88" s="14"/>
      <c r="Q88" s="17"/>
      <c r="R88" s="16"/>
      <c r="S88" s="19" t="str">
        <f>IF(R88="","",DATEDIF('PLI 2021'!$M88,'PLI 2021'!$R88,"d"))</f>
        <v/>
      </c>
      <c r="T88" s="12"/>
      <c r="U88" s="12"/>
      <c r="V88" s="12"/>
      <c r="W88" s="12"/>
      <c r="X88" s="12"/>
      <c r="Y88" s="12"/>
      <c r="Z88" s="12"/>
    </row>
    <row r="89" ht="15.75" customHeight="1">
      <c r="A89" s="20" t="s">
        <v>38</v>
      </c>
      <c r="B89" s="21" t="str">
        <f>IF('PLI 2021'!$A89="","",VLOOKUP(A89,dados!$A$1:$B$23,2,FALSE))</f>
        <v>Diretoria de Engenharia e Arquitetura</v>
      </c>
      <c r="C89" s="21" t="s">
        <v>332</v>
      </c>
      <c r="D89" s="23" t="s">
        <v>333</v>
      </c>
      <c r="E89" s="21" t="s">
        <v>249</v>
      </c>
      <c r="F89" s="24">
        <v>44175.0</v>
      </c>
      <c r="G89" s="24">
        <v>44408.0</v>
      </c>
      <c r="H89" s="37">
        <v>44747.0</v>
      </c>
      <c r="I89" s="24">
        <v>44628.0</v>
      </c>
      <c r="J89" s="37">
        <v>44967.0</v>
      </c>
      <c r="K89" s="25" t="s">
        <v>41</v>
      </c>
      <c r="L89" s="26" t="s">
        <v>28</v>
      </c>
      <c r="M89" s="24"/>
      <c r="N89" s="23"/>
      <c r="O89" s="26" t="s">
        <v>80</v>
      </c>
      <c r="P89" s="21"/>
      <c r="Q89" s="25"/>
      <c r="R89" s="24"/>
      <c r="S89" s="29" t="str">
        <f>IF(R89="","",DATEDIF('PLI 2021'!$M89,'PLI 2021'!$R89,"d"))</f>
        <v/>
      </c>
      <c r="T89" s="12"/>
      <c r="U89" s="12"/>
      <c r="V89" s="12"/>
      <c r="W89" s="12"/>
      <c r="X89" s="12"/>
      <c r="Y89" s="12"/>
      <c r="Z89" s="12"/>
    </row>
    <row r="90" ht="15.75" customHeight="1">
      <c r="A90" s="30" t="s">
        <v>38</v>
      </c>
      <c r="B90" s="14" t="str">
        <f>IF('PLI 2021'!$A90="","",VLOOKUP(A90,dados!$A$1:$B$23,2,FALSE))</f>
        <v>Diretoria de Engenharia e Arquitetura</v>
      </c>
      <c r="C90" s="14" t="s">
        <v>334</v>
      </c>
      <c r="D90" s="15" t="s">
        <v>335</v>
      </c>
      <c r="E90" s="14" t="s">
        <v>249</v>
      </c>
      <c r="F90" s="16">
        <v>44291.0</v>
      </c>
      <c r="G90" s="16">
        <v>44411.0</v>
      </c>
      <c r="H90" s="40">
        <v>44776.0</v>
      </c>
      <c r="I90" s="16">
        <v>44631.0</v>
      </c>
      <c r="J90" s="40">
        <v>45016.0</v>
      </c>
      <c r="K90" s="17" t="s">
        <v>41</v>
      </c>
      <c r="L90" s="18" t="s">
        <v>28</v>
      </c>
      <c r="M90" s="16"/>
      <c r="N90" s="15"/>
      <c r="O90" s="18" t="s">
        <v>80</v>
      </c>
      <c r="P90" s="14"/>
      <c r="Q90" s="17"/>
      <c r="R90" s="16"/>
      <c r="S90" s="19" t="str">
        <f>IF(R90="","",DATEDIF('PLI 2021'!$M90,'PLI 2021'!$R90,"d"))</f>
        <v/>
      </c>
      <c r="T90" s="12"/>
      <c r="U90" s="12"/>
      <c r="V90" s="12"/>
      <c r="W90" s="12"/>
      <c r="X90" s="12"/>
      <c r="Y90" s="12"/>
      <c r="Z90" s="12"/>
    </row>
    <row r="91" ht="15.75" customHeight="1">
      <c r="A91" s="20" t="s">
        <v>38</v>
      </c>
      <c r="B91" s="21" t="str">
        <f>IF('PLI 2021'!$A91="","",VLOOKUP(A91,dados!$A$1:$B$23,2,FALSE))</f>
        <v>Diretoria de Engenharia e Arquitetura</v>
      </c>
      <c r="C91" s="21" t="s">
        <v>336</v>
      </c>
      <c r="D91" s="23" t="s">
        <v>337</v>
      </c>
      <c r="E91" s="21" t="s">
        <v>226</v>
      </c>
      <c r="F91" s="24">
        <v>44263.0</v>
      </c>
      <c r="G91" s="24">
        <v>44413.0</v>
      </c>
      <c r="H91" s="24"/>
      <c r="I91" s="24">
        <v>44484.0</v>
      </c>
      <c r="J91" s="24"/>
      <c r="K91" s="25" t="s">
        <v>27</v>
      </c>
      <c r="L91" s="26" t="s">
        <v>28</v>
      </c>
      <c r="M91" s="37">
        <v>44433.0</v>
      </c>
      <c r="N91" s="27" t="s">
        <v>338</v>
      </c>
      <c r="O91" s="38" t="s">
        <v>30</v>
      </c>
      <c r="P91" s="21" t="s">
        <v>31</v>
      </c>
      <c r="Q91" s="39" t="s">
        <v>339</v>
      </c>
      <c r="R91" s="37">
        <v>44519.0</v>
      </c>
      <c r="S91" s="29">
        <f>IF(R91="","",DATEDIF('PLI 2021'!$M91,'PLI 2021'!$R91,"d"))</f>
        <v>86</v>
      </c>
      <c r="T91" s="12"/>
      <c r="U91" s="12"/>
      <c r="V91" s="12"/>
      <c r="W91" s="12"/>
      <c r="X91" s="12"/>
      <c r="Y91" s="12"/>
      <c r="Z91" s="12"/>
    </row>
    <row r="92" ht="15.75" customHeight="1">
      <c r="A92" s="30" t="s">
        <v>38</v>
      </c>
      <c r="B92" s="14" t="str">
        <f>IF('PLI 2021'!$A92="","",VLOOKUP(A92,dados!$A$1:$B$23,2,FALSE))</f>
        <v>Diretoria de Engenharia e Arquitetura</v>
      </c>
      <c r="C92" s="14" t="s">
        <v>340</v>
      </c>
      <c r="D92" s="15" t="s">
        <v>341</v>
      </c>
      <c r="E92" s="14" t="s">
        <v>226</v>
      </c>
      <c r="F92" s="16">
        <v>44263.0</v>
      </c>
      <c r="G92" s="16">
        <v>44413.0</v>
      </c>
      <c r="H92" s="16"/>
      <c r="I92" s="16">
        <v>44484.0</v>
      </c>
      <c r="J92" s="16"/>
      <c r="K92" s="17" t="s">
        <v>27</v>
      </c>
      <c r="L92" s="18" t="s">
        <v>42</v>
      </c>
      <c r="M92" s="16"/>
      <c r="N92" s="15"/>
      <c r="O92" s="34" t="s">
        <v>72</v>
      </c>
      <c r="P92" s="14"/>
      <c r="Q92" s="17"/>
      <c r="R92" s="16"/>
      <c r="S92" s="19" t="str">
        <f>IF(R92="","",DATEDIF('PLI 2021'!$M92,'PLI 2021'!$R92,"d"))</f>
        <v/>
      </c>
      <c r="T92" s="12"/>
      <c r="U92" s="12"/>
      <c r="V92" s="12"/>
      <c r="W92" s="12"/>
      <c r="X92" s="12"/>
      <c r="Y92" s="12"/>
      <c r="Z92" s="12"/>
    </row>
    <row r="93" ht="15.75" customHeight="1">
      <c r="A93" s="20" t="s">
        <v>38</v>
      </c>
      <c r="B93" s="21" t="str">
        <f>IF('PLI 2021'!$A93="","",VLOOKUP(A93,dados!$A$1:$B$23,2,FALSE))</f>
        <v>Diretoria de Engenharia e Arquitetura</v>
      </c>
      <c r="C93" s="21" t="s">
        <v>342</v>
      </c>
      <c r="D93" s="23" t="s">
        <v>343</v>
      </c>
      <c r="E93" s="21" t="s">
        <v>249</v>
      </c>
      <c r="F93" s="24">
        <v>43822.0</v>
      </c>
      <c r="G93" s="24">
        <v>44422.0</v>
      </c>
      <c r="H93" s="37">
        <v>44456.0</v>
      </c>
      <c r="I93" s="24">
        <v>44632.0</v>
      </c>
      <c r="J93" s="24"/>
      <c r="K93" s="25" t="s">
        <v>41</v>
      </c>
      <c r="L93" s="26" t="s">
        <v>28</v>
      </c>
      <c r="M93" s="37">
        <v>44445.0</v>
      </c>
      <c r="N93" s="27" t="s">
        <v>344</v>
      </c>
      <c r="O93" s="38" t="s">
        <v>30</v>
      </c>
      <c r="P93" s="36" t="s">
        <v>236</v>
      </c>
      <c r="Q93" s="39" t="s">
        <v>345</v>
      </c>
      <c r="R93" s="37">
        <v>44586.0</v>
      </c>
      <c r="S93" s="29">
        <f>IF(R93="","",DATEDIF('PLI 2021'!$M93,'PLI 2021'!$R93,"d"))</f>
        <v>141</v>
      </c>
      <c r="T93" s="12"/>
      <c r="U93" s="12"/>
      <c r="V93" s="12"/>
      <c r="W93" s="12"/>
      <c r="X93" s="12"/>
      <c r="Y93" s="12"/>
      <c r="Z93" s="12"/>
    </row>
    <row r="94" ht="15.75" customHeight="1">
      <c r="A94" s="30" t="s">
        <v>38</v>
      </c>
      <c r="B94" s="14" t="str">
        <f>IF('PLI 2021'!$A94="","",VLOOKUP(A94,dados!$A$1:$B$23,2,FALSE))</f>
        <v>Diretoria de Engenharia e Arquitetura</v>
      </c>
      <c r="C94" s="14" t="s">
        <v>346</v>
      </c>
      <c r="D94" s="15" t="s">
        <v>347</v>
      </c>
      <c r="E94" s="14" t="s">
        <v>256</v>
      </c>
      <c r="F94" s="16">
        <v>44363.0</v>
      </c>
      <c r="G94" s="16">
        <v>44423.0</v>
      </c>
      <c r="H94" s="40">
        <v>44823.0</v>
      </c>
      <c r="I94" s="16">
        <v>44633.0</v>
      </c>
      <c r="J94" s="40">
        <v>45033.0</v>
      </c>
      <c r="K94" s="17" t="s">
        <v>27</v>
      </c>
      <c r="L94" s="18" t="s">
        <v>28</v>
      </c>
      <c r="M94" s="16"/>
      <c r="N94" s="15"/>
      <c r="O94" s="18" t="s">
        <v>80</v>
      </c>
      <c r="P94" s="14"/>
      <c r="Q94" s="17"/>
      <c r="R94" s="16"/>
      <c r="S94" s="19" t="str">
        <f>IF(R94="","",DATEDIF('PLI 2021'!$M94,'PLI 2021'!$R94,"d"))</f>
        <v/>
      </c>
      <c r="T94" s="12"/>
      <c r="U94" s="12"/>
      <c r="V94" s="12"/>
      <c r="W94" s="12"/>
      <c r="X94" s="12"/>
      <c r="Y94" s="12"/>
      <c r="Z94" s="12"/>
    </row>
    <row r="95" ht="15.75" customHeight="1">
      <c r="A95" s="20" t="s">
        <v>38</v>
      </c>
      <c r="B95" s="21" t="str">
        <f>IF('PLI 2021'!$A95="","",VLOOKUP(A95,dados!$A$1:$B$23,2,FALSE))</f>
        <v>Diretoria de Engenharia e Arquitetura</v>
      </c>
      <c r="C95" s="21" t="s">
        <v>348</v>
      </c>
      <c r="D95" s="23" t="s">
        <v>349</v>
      </c>
      <c r="E95" s="21" t="s">
        <v>256</v>
      </c>
      <c r="F95" s="24">
        <v>44364.0</v>
      </c>
      <c r="G95" s="24">
        <v>44424.0</v>
      </c>
      <c r="H95" s="37">
        <v>44794.0</v>
      </c>
      <c r="I95" s="24">
        <v>44674.0</v>
      </c>
      <c r="J95" s="37">
        <v>45044.0</v>
      </c>
      <c r="K95" s="25" t="s">
        <v>27</v>
      </c>
      <c r="L95" s="26" t="s">
        <v>28</v>
      </c>
      <c r="M95" s="24"/>
      <c r="N95" s="23"/>
      <c r="O95" s="26" t="s">
        <v>80</v>
      </c>
      <c r="P95" s="21"/>
      <c r="Q95" s="25"/>
      <c r="R95" s="24"/>
      <c r="S95" s="29" t="str">
        <f>IF(R95="","",DATEDIF('PLI 2021'!$M95,'PLI 2021'!$R95,"d"))</f>
        <v/>
      </c>
      <c r="T95" s="12"/>
      <c r="U95" s="12"/>
      <c r="V95" s="12"/>
      <c r="W95" s="12"/>
      <c r="X95" s="12"/>
      <c r="Y95" s="12"/>
      <c r="Z95" s="12"/>
    </row>
    <row r="96" ht="15.75" customHeight="1">
      <c r="A96" s="30" t="s">
        <v>38</v>
      </c>
      <c r="B96" s="14" t="str">
        <f>IF('PLI 2021'!$A96="","",VLOOKUP(A96,dados!$A$1:$B$23,2,FALSE))</f>
        <v>Diretoria de Engenharia e Arquitetura</v>
      </c>
      <c r="C96" s="14" t="s">
        <v>350</v>
      </c>
      <c r="D96" s="15" t="s">
        <v>351</v>
      </c>
      <c r="E96" s="14" t="s">
        <v>249</v>
      </c>
      <c r="F96" s="16">
        <v>43978.0</v>
      </c>
      <c r="G96" s="16">
        <v>44428.0</v>
      </c>
      <c r="H96" s="40">
        <v>44690.0</v>
      </c>
      <c r="I96" s="16">
        <v>44648.0</v>
      </c>
      <c r="J96" s="40">
        <v>44900.0</v>
      </c>
      <c r="K96" s="17" t="s">
        <v>41</v>
      </c>
      <c r="L96" s="18" t="s">
        <v>28</v>
      </c>
      <c r="M96" s="16"/>
      <c r="N96" s="15"/>
      <c r="O96" s="18" t="s">
        <v>80</v>
      </c>
      <c r="P96" s="14"/>
      <c r="Q96" s="17"/>
      <c r="R96" s="16"/>
      <c r="S96" s="19" t="str">
        <f>IF(R96="","",DATEDIF('PLI 2021'!$M96,'PLI 2021'!$R96,"d"))</f>
        <v/>
      </c>
      <c r="T96" s="12"/>
      <c r="U96" s="12"/>
      <c r="V96" s="12"/>
      <c r="W96" s="12"/>
      <c r="X96" s="12"/>
      <c r="Y96" s="12"/>
      <c r="Z96" s="12"/>
    </row>
    <row r="97" ht="15.75" customHeight="1">
      <c r="A97" s="20" t="s">
        <v>38</v>
      </c>
      <c r="B97" s="21" t="str">
        <f>IF('PLI 2021'!$A97="","",VLOOKUP(A97,dados!$A$1:$B$23,2,FALSE))</f>
        <v>Diretoria de Engenharia e Arquitetura</v>
      </c>
      <c r="C97" s="21" t="s">
        <v>352</v>
      </c>
      <c r="D97" s="23" t="s">
        <v>353</v>
      </c>
      <c r="E97" s="21" t="s">
        <v>249</v>
      </c>
      <c r="F97" s="24">
        <v>43931.0</v>
      </c>
      <c r="G97" s="24">
        <v>44431.0</v>
      </c>
      <c r="H97" s="37">
        <v>44803.0</v>
      </c>
      <c r="I97" s="24">
        <v>44761.0</v>
      </c>
      <c r="J97" s="37">
        <v>45133.0</v>
      </c>
      <c r="K97" s="25" t="s">
        <v>41</v>
      </c>
      <c r="L97" s="26" t="s">
        <v>28</v>
      </c>
      <c r="M97" s="24"/>
      <c r="N97" s="23"/>
      <c r="O97" s="26" t="s">
        <v>80</v>
      </c>
      <c r="P97" s="21"/>
      <c r="Q97" s="25"/>
      <c r="R97" s="24"/>
      <c r="S97" s="29" t="str">
        <f>IF(R97="","",DATEDIF('PLI 2021'!$M97,'PLI 2021'!$R97,"d"))</f>
        <v/>
      </c>
      <c r="T97" s="12"/>
      <c r="U97" s="12"/>
      <c r="V97" s="12"/>
      <c r="W97" s="12"/>
      <c r="X97" s="12"/>
      <c r="Y97" s="12"/>
      <c r="Z97" s="12"/>
    </row>
    <row r="98" ht="15.75" customHeight="1">
      <c r="A98" s="30" t="s">
        <v>38</v>
      </c>
      <c r="B98" s="14" t="str">
        <f>IF('PLI 2021'!$A98="","",VLOOKUP(A98,dados!$A$1:$B$23,2,FALSE))</f>
        <v>Diretoria de Engenharia e Arquitetura</v>
      </c>
      <c r="C98" s="14" t="s">
        <v>354</v>
      </c>
      <c r="D98" s="15" t="s">
        <v>355</v>
      </c>
      <c r="E98" s="14" t="s">
        <v>249</v>
      </c>
      <c r="F98" s="16">
        <v>43694.0</v>
      </c>
      <c r="G98" s="16">
        <v>44444.0</v>
      </c>
      <c r="H98" s="40">
        <v>44834.0</v>
      </c>
      <c r="I98" s="16">
        <v>44664.0</v>
      </c>
      <c r="J98" s="40">
        <v>45063.0</v>
      </c>
      <c r="K98" s="17" t="s">
        <v>41</v>
      </c>
      <c r="L98" s="18" t="s">
        <v>28</v>
      </c>
      <c r="M98" s="16"/>
      <c r="N98" s="15"/>
      <c r="O98" s="18" t="s">
        <v>80</v>
      </c>
      <c r="P98" s="14"/>
      <c r="Q98" s="17"/>
      <c r="R98" s="16"/>
      <c r="S98" s="19" t="str">
        <f>IF(R98="","",DATEDIF('PLI 2021'!$M98,'PLI 2021'!$R98,"d"))</f>
        <v/>
      </c>
      <c r="T98" s="12"/>
      <c r="U98" s="12"/>
      <c r="V98" s="12"/>
      <c r="W98" s="12"/>
      <c r="X98" s="12"/>
      <c r="Y98" s="12"/>
      <c r="Z98" s="12"/>
    </row>
    <row r="99" ht="15.75" customHeight="1">
      <c r="A99" s="20" t="s">
        <v>38</v>
      </c>
      <c r="B99" s="21" t="str">
        <f>IF('PLI 2021'!$A99="","",VLOOKUP(A99,dados!$A$1:$B$23,2,FALSE))</f>
        <v>Diretoria de Engenharia e Arquitetura</v>
      </c>
      <c r="C99" s="21" t="s">
        <v>356</v>
      </c>
      <c r="D99" s="23" t="s">
        <v>357</v>
      </c>
      <c r="E99" s="21" t="s">
        <v>256</v>
      </c>
      <c r="F99" s="24">
        <v>44390.0</v>
      </c>
      <c r="G99" s="24">
        <v>44450.0</v>
      </c>
      <c r="H99" s="37">
        <v>44657.0</v>
      </c>
      <c r="I99" s="24">
        <v>44670.0</v>
      </c>
      <c r="J99" s="37">
        <v>44877.0</v>
      </c>
      <c r="K99" s="25" t="s">
        <v>27</v>
      </c>
      <c r="L99" s="26" t="s">
        <v>28</v>
      </c>
      <c r="M99" s="24"/>
      <c r="N99" s="23"/>
      <c r="O99" s="26" t="s">
        <v>80</v>
      </c>
      <c r="P99" s="21"/>
      <c r="Q99" s="25"/>
      <c r="R99" s="24"/>
      <c r="S99" s="29" t="str">
        <f>IF(R99="","",DATEDIF('PLI 2021'!$M99,'PLI 2021'!$R99,"d"))</f>
        <v/>
      </c>
      <c r="T99" s="12"/>
      <c r="U99" s="12"/>
      <c r="V99" s="12"/>
      <c r="W99" s="12"/>
      <c r="X99" s="12"/>
      <c r="Y99" s="12"/>
      <c r="Z99" s="12"/>
    </row>
    <row r="100" ht="15.75" customHeight="1">
      <c r="A100" s="30" t="s">
        <v>38</v>
      </c>
      <c r="B100" s="14" t="str">
        <f>IF('PLI 2021'!$A100="","",VLOOKUP(A100,dados!$A$1:$B$23,2,FALSE))</f>
        <v>Diretoria de Engenharia e Arquitetura</v>
      </c>
      <c r="C100" s="14" t="s">
        <v>358</v>
      </c>
      <c r="D100" s="15" t="s">
        <v>359</v>
      </c>
      <c r="E100" s="14" t="s">
        <v>249</v>
      </c>
      <c r="F100" s="16">
        <v>44134.0</v>
      </c>
      <c r="G100" s="16">
        <v>44465.0</v>
      </c>
      <c r="H100" s="40">
        <v>44685.0</v>
      </c>
      <c r="I100" s="16">
        <v>44675.0</v>
      </c>
      <c r="J100" s="40">
        <v>44895.0</v>
      </c>
      <c r="K100" s="17" t="s">
        <v>41</v>
      </c>
      <c r="L100" s="18" t="s">
        <v>28</v>
      </c>
      <c r="M100" s="16"/>
      <c r="N100" s="15"/>
      <c r="O100" s="18" t="s">
        <v>80</v>
      </c>
      <c r="P100" s="14"/>
      <c r="Q100" s="17"/>
      <c r="R100" s="16"/>
      <c r="S100" s="19" t="str">
        <f>IF(R100="","",DATEDIF('PLI 2021'!$M100,'PLI 2021'!$R100,"d"))</f>
        <v/>
      </c>
      <c r="T100" s="12"/>
      <c r="U100" s="12"/>
      <c r="V100" s="12"/>
      <c r="W100" s="12"/>
      <c r="X100" s="12"/>
      <c r="Y100" s="12"/>
      <c r="Z100" s="12"/>
    </row>
    <row r="101" ht="15.75" customHeight="1">
      <c r="A101" s="20" t="s">
        <v>38</v>
      </c>
      <c r="B101" s="21" t="str">
        <f>IF('PLI 2021'!$A101="","",VLOOKUP(A101,dados!$A$1:$B$23,2,FALSE))</f>
        <v>Diretoria de Engenharia e Arquitetura</v>
      </c>
      <c r="C101" s="21" t="s">
        <v>360</v>
      </c>
      <c r="D101" s="23" t="s">
        <v>361</v>
      </c>
      <c r="E101" s="21" t="s">
        <v>249</v>
      </c>
      <c r="F101" s="24">
        <v>43966.0</v>
      </c>
      <c r="G101" s="24">
        <v>44466.0</v>
      </c>
      <c r="H101" s="37">
        <v>44703.0</v>
      </c>
      <c r="I101" s="24">
        <v>44726.0</v>
      </c>
      <c r="J101" s="37">
        <v>44963.0</v>
      </c>
      <c r="K101" s="25" t="s">
        <v>41</v>
      </c>
      <c r="L101" s="26" t="s">
        <v>28</v>
      </c>
      <c r="M101" s="24"/>
      <c r="N101" s="23"/>
      <c r="O101" s="26" t="s">
        <v>80</v>
      </c>
      <c r="P101" s="21"/>
      <c r="Q101" s="25"/>
      <c r="R101" s="24"/>
      <c r="S101" s="29" t="str">
        <f>IF(R101="","",DATEDIF('PLI 2021'!$M101,'PLI 2021'!$R101,"d"))</f>
        <v/>
      </c>
      <c r="T101" s="12"/>
      <c r="U101" s="12"/>
      <c r="V101" s="12"/>
      <c r="W101" s="12"/>
      <c r="X101" s="12"/>
      <c r="Y101" s="12"/>
      <c r="Z101" s="12"/>
    </row>
    <row r="102" ht="15.75" customHeight="1">
      <c r="A102" s="30" t="s">
        <v>38</v>
      </c>
      <c r="B102" s="14" t="str">
        <f>IF('PLI 2021'!$A102="","",VLOOKUP(A102,dados!$A$1:$B$23,2,FALSE))</f>
        <v>Diretoria de Engenharia e Arquitetura</v>
      </c>
      <c r="C102" s="14" t="s">
        <v>362</v>
      </c>
      <c r="D102" s="15" t="s">
        <v>363</v>
      </c>
      <c r="E102" s="14" t="s">
        <v>256</v>
      </c>
      <c r="F102" s="16">
        <v>44412.0</v>
      </c>
      <c r="G102" s="16">
        <v>44472.0</v>
      </c>
      <c r="H102" s="40">
        <v>44772.0</v>
      </c>
      <c r="I102" s="16">
        <v>44692.0</v>
      </c>
      <c r="J102" s="40">
        <v>44992.0</v>
      </c>
      <c r="K102" s="17" t="s">
        <v>27</v>
      </c>
      <c r="L102" s="18" t="s">
        <v>28</v>
      </c>
      <c r="M102" s="16"/>
      <c r="N102" s="15"/>
      <c r="O102" s="18" t="s">
        <v>80</v>
      </c>
      <c r="P102" s="14"/>
      <c r="Q102" s="17"/>
      <c r="R102" s="16"/>
      <c r="S102" s="19" t="str">
        <f>IF(R102="","",DATEDIF('PLI 2021'!$M102,'PLI 2021'!$R102,"d"))</f>
        <v/>
      </c>
      <c r="T102" s="12"/>
      <c r="U102" s="12"/>
      <c r="V102" s="12"/>
      <c r="W102" s="12"/>
      <c r="X102" s="12"/>
      <c r="Y102" s="12"/>
      <c r="Z102" s="12"/>
    </row>
    <row r="103" ht="15.75" customHeight="1">
      <c r="A103" s="20" t="s">
        <v>38</v>
      </c>
      <c r="B103" s="21" t="str">
        <f>IF('PLI 2021'!$A103="","",VLOOKUP(A103,dados!$A$1:$B$23,2,FALSE))</f>
        <v>Diretoria de Engenharia e Arquitetura</v>
      </c>
      <c r="C103" s="21" t="s">
        <v>364</v>
      </c>
      <c r="D103" s="23" t="s">
        <v>365</v>
      </c>
      <c r="E103" s="21" t="s">
        <v>249</v>
      </c>
      <c r="F103" s="24">
        <v>44237.0</v>
      </c>
      <c r="G103" s="24">
        <v>44480.0</v>
      </c>
      <c r="H103" s="37">
        <v>44823.0</v>
      </c>
      <c r="I103" s="24">
        <v>44700.0</v>
      </c>
      <c r="J103" s="37">
        <v>45043.0</v>
      </c>
      <c r="K103" s="25" t="s">
        <v>41</v>
      </c>
      <c r="L103" s="26" t="s">
        <v>28</v>
      </c>
      <c r="M103" s="24"/>
      <c r="N103" s="23"/>
      <c r="O103" s="26" t="s">
        <v>80</v>
      </c>
      <c r="P103" s="21"/>
      <c r="Q103" s="25"/>
      <c r="R103" s="24"/>
      <c r="S103" s="29" t="str">
        <f>IF(R103="","",DATEDIF('PLI 2021'!$M103,'PLI 2021'!$R103,"d"))</f>
        <v/>
      </c>
      <c r="T103" s="12"/>
      <c r="U103" s="12"/>
      <c r="V103" s="12"/>
      <c r="W103" s="12"/>
      <c r="X103" s="12"/>
      <c r="Y103" s="12"/>
      <c r="Z103" s="12"/>
    </row>
    <row r="104" ht="15.75" customHeight="1">
      <c r="A104" s="30" t="s">
        <v>38</v>
      </c>
      <c r="B104" s="14" t="str">
        <f>IF('PLI 2021'!$A104="","",VLOOKUP(A104,dados!$A$1:$B$23,2,FALSE))</f>
        <v>Diretoria de Engenharia e Arquitetura</v>
      </c>
      <c r="C104" s="14" t="s">
        <v>366</v>
      </c>
      <c r="D104" s="15" t="s">
        <v>367</v>
      </c>
      <c r="E104" s="14" t="s">
        <v>249</v>
      </c>
      <c r="F104" s="16">
        <v>44058.0</v>
      </c>
      <c r="G104" s="16">
        <v>44492.0</v>
      </c>
      <c r="H104" s="40">
        <v>44825.0</v>
      </c>
      <c r="I104" s="16">
        <v>44752.0</v>
      </c>
      <c r="J104" s="40">
        <v>45085.0</v>
      </c>
      <c r="K104" s="17" t="s">
        <v>41</v>
      </c>
      <c r="L104" s="18" t="s">
        <v>28</v>
      </c>
      <c r="M104" s="16"/>
      <c r="N104" s="15"/>
      <c r="O104" s="18" t="s">
        <v>80</v>
      </c>
      <c r="P104" s="14"/>
      <c r="Q104" s="17"/>
      <c r="R104" s="16"/>
      <c r="S104" s="19" t="str">
        <f>IF(R104="","",DATEDIF('PLI 2021'!$M104,'PLI 2021'!$R104,"d"))</f>
        <v/>
      </c>
      <c r="T104" s="12"/>
      <c r="U104" s="12"/>
      <c r="V104" s="12"/>
      <c r="W104" s="12"/>
      <c r="X104" s="12"/>
      <c r="Y104" s="12"/>
      <c r="Z104" s="12"/>
    </row>
    <row r="105" ht="15.75" customHeight="1">
      <c r="A105" s="20" t="s">
        <v>38</v>
      </c>
      <c r="B105" s="21" t="str">
        <f>IF('PLI 2021'!$A105="","",VLOOKUP(A105,dados!$A$1:$B$23,2,FALSE))</f>
        <v>Diretoria de Engenharia e Arquitetura</v>
      </c>
      <c r="C105" s="21" t="s">
        <v>368</v>
      </c>
      <c r="D105" s="23" t="s">
        <v>369</v>
      </c>
      <c r="E105" s="21" t="s">
        <v>249</v>
      </c>
      <c r="F105" s="24">
        <v>44129.0</v>
      </c>
      <c r="G105" s="24">
        <v>44494.0</v>
      </c>
      <c r="H105" s="37">
        <v>44843.0</v>
      </c>
      <c r="I105" s="24">
        <v>44714.0</v>
      </c>
      <c r="J105" s="37">
        <v>44698.0</v>
      </c>
      <c r="K105" s="25" t="s">
        <v>41</v>
      </c>
      <c r="L105" s="26" t="s">
        <v>28</v>
      </c>
      <c r="M105" s="24"/>
      <c r="N105" s="23"/>
      <c r="O105" s="26" t="s">
        <v>80</v>
      </c>
      <c r="P105" s="21"/>
      <c r="Q105" s="25"/>
      <c r="R105" s="24"/>
      <c r="S105" s="29" t="str">
        <f>IF(R105="","",DATEDIF('PLI 2021'!$M105,'PLI 2021'!$R105,"d"))</f>
        <v/>
      </c>
      <c r="T105" s="12"/>
      <c r="U105" s="12"/>
      <c r="V105" s="12"/>
      <c r="W105" s="12"/>
      <c r="X105" s="12"/>
      <c r="Y105" s="12"/>
      <c r="Z105" s="12"/>
    </row>
    <row r="106" ht="15.75" customHeight="1">
      <c r="A106" s="30" t="s">
        <v>38</v>
      </c>
      <c r="B106" s="14" t="str">
        <f>IF('PLI 2021'!$A106="","",VLOOKUP(A106,dados!$A$1:$B$23,2,FALSE))</f>
        <v>Diretoria de Engenharia e Arquitetura</v>
      </c>
      <c r="C106" s="14" t="s">
        <v>370</v>
      </c>
      <c r="D106" s="15" t="s">
        <v>371</v>
      </c>
      <c r="E106" s="14" t="s">
        <v>256</v>
      </c>
      <c r="F106" s="16">
        <v>44450.0</v>
      </c>
      <c r="G106" s="16">
        <v>44510.0</v>
      </c>
      <c r="H106" s="40">
        <v>44810.0</v>
      </c>
      <c r="I106" s="16">
        <v>44730.0</v>
      </c>
      <c r="J106" s="40">
        <v>45030.0</v>
      </c>
      <c r="K106" s="17" t="s">
        <v>27</v>
      </c>
      <c r="L106" s="18" t="s">
        <v>28</v>
      </c>
      <c r="M106" s="16"/>
      <c r="N106" s="15"/>
      <c r="O106" s="18" t="s">
        <v>80</v>
      </c>
      <c r="P106" s="14"/>
      <c r="Q106" s="17"/>
      <c r="R106" s="16"/>
      <c r="S106" s="19" t="str">
        <f>IF(R106="","",DATEDIF('PLI 2021'!$M106,'PLI 2021'!$R106,"d"))</f>
        <v/>
      </c>
      <c r="T106" s="12"/>
      <c r="U106" s="12"/>
      <c r="V106" s="12"/>
      <c r="W106" s="12"/>
      <c r="X106" s="12"/>
      <c r="Y106" s="12"/>
      <c r="Z106" s="12"/>
    </row>
    <row r="107" ht="15.75" customHeight="1">
      <c r="A107" s="20" t="s">
        <v>38</v>
      </c>
      <c r="B107" s="21" t="str">
        <f>IF('PLI 2021'!$A107="","",VLOOKUP(A107,dados!$A$1:$B$23,2,FALSE))</f>
        <v>Diretoria de Engenharia e Arquitetura</v>
      </c>
      <c r="C107" s="21" t="s">
        <v>372</v>
      </c>
      <c r="D107" s="23" t="s">
        <v>373</v>
      </c>
      <c r="E107" s="21" t="s">
        <v>249</v>
      </c>
      <c r="F107" s="24">
        <v>44081.0</v>
      </c>
      <c r="G107" s="24">
        <v>44531.0</v>
      </c>
      <c r="H107" s="37">
        <v>44821.0</v>
      </c>
      <c r="I107" s="24">
        <v>44761.0</v>
      </c>
      <c r="J107" s="37">
        <v>45051.0</v>
      </c>
      <c r="K107" s="25" t="s">
        <v>41</v>
      </c>
      <c r="L107" s="26" t="s">
        <v>28</v>
      </c>
      <c r="M107" s="24"/>
      <c r="N107" s="23"/>
      <c r="O107" s="26" t="s">
        <v>80</v>
      </c>
      <c r="P107" s="21"/>
      <c r="Q107" s="25"/>
      <c r="R107" s="24"/>
      <c r="S107" s="29" t="str">
        <f>IF(R107="","",DATEDIF('PLI 2021'!$M107,'PLI 2021'!$R107,"d"))</f>
        <v/>
      </c>
      <c r="T107" s="12"/>
      <c r="U107" s="12"/>
      <c r="V107" s="12"/>
      <c r="W107" s="12"/>
      <c r="X107" s="12"/>
      <c r="Y107" s="12"/>
      <c r="Z107" s="12"/>
    </row>
    <row r="108" ht="15.75" customHeight="1">
      <c r="A108" s="30" t="s">
        <v>38</v>
      </c>
      <c r="B108" s="14" t="str">
        <f>IF('PLI 2021'!$A108="","",VLOOKUP(A108,dados!$A$1:$B$23,2,FALSE))</f>
        <v>Diretoria de Engenharia e Arquitetura</v>
      </c>
      <c r="C108" s="14" t="s">
        <v>374</v>
      </c>
      <c r="D108" s="15" t="s">
        <v>375</v>
      </c>
      <c r="E108" s="14" t="s">
        <v>249</v>
      </c>
      <c r="F108" s="16">
        <v>43743.0</v>
      </c>
      <c r="G108" s="16">
        <v>44533.0</v>
      </c>
      <c r="H108" s="40">
        <v>44881.0</v>
      </c>
      <c r="I108" s="16">
        <v>44753.0</v>
      </c>
      <c r="J108" s="40">
        <v>44943.0</v>
      </c>
      <c r="K108" s="17" t="s">
        <v>41</v>
      </c>
      <c r="L108" s="18" t="s">
        <v>28</v>
      </c>
      <c r="M108" s="16"/>
      <c r="N108" s="15"/>
      <c r="O108" s="18" t="s">
        <v>80</v>
      </c>
      <c r="P108" s="14"/>
      <c r="Q108" s="17"/>
      <c r="R108" s="16"/>
      <c r="S108" s="19" t="str">
        <f>IF(R108="","",DATEDIF('PLI 2021'!$M108,'PLI 2021'!$R108,"d"))</f>
        <v/>
      </c>
      <c r="T108" s="12"/>
      <c r="U108" s="12"/>
      <c r="V108" s="12"/>
      <c r="W108" s="12"/>
      <c r="X108" s="12"/>
      <c r="Y108" s="12"/>
      <c r="Z108" s="12"/>
    </row>
    <row r="109" ht="15.75" customHeight="1">
      <c r="A109" s="20" t="s">
        <v>38</v>
      </c>
      <c r="B109" s="21" t="str">
        <f>IF('PLI 2021'!$A109="","",VLOOKUP(A109,dados!$A$1:$B$23,2,FALSE))</f>
        <v>Diretoria de Engenharia e Arquitetura</v>
      </c>
      <c r="C109" s="21" t="s">
        <v>376</v>
      </c>
      <c r="D109" s="23" t="s">
        <v>377</v>
      </c>
      <c r="E109" s="21" t="s">
        <v>249</v>
      </c>
      <c r="F109" s="24">
        <v>44041.0</v>
      </c>
      <c r="G109" s="24">
        <v>44541.0</v>
      </c>
      <c r="H109" s="37">
        <v>44755.0</v>
      </c>
      <c r="I109" s="24">
        <v>44881.0</v>
      </c>
      <c r="J109" s="37">
        <v>45095.0</v>
      </c>
      <c r="K109" s="25" t="s">
        <v>41</v>
      </c>
      <c r="L109" s="26" t="s">
        <v>28</v>
      </c>
      <c r="M109" s="24"/>
      <c r="N109" s="23"/>
      <c r="O109" s="26" t="s">
        <v>80</v>
      </c>
      <c r="P109" s="21"/>
      <c r="Q109" s="25"/>
      <c r="R109" s="24"/>
      <c r="S109" s="29" t="str">
        <f>IF(R109="","",DATEDIF('PLI 2021'!$M109,'PLI 2021'!$R109,"d"))</f>
        <v/>
      </c>
      <c r="T109" s="12"/>
      <c r="U109" s="12"/>
      <c r="V109" s="12"/>
      <c r="W109" s="12"/>
      <c r="X109" s="12"/>
      <c r="Y109" s="12"/>
      <c r="Z109" s="12"/>
    </row>
    <row r="110" ht="15.75" customHeight="1">
      <c r="A110" s="30" t="s">
        <v>38</v>
      </c>
      <c r="B110" s="14" t="str">
        <f>IF('PLI 2021'!$A110="","",VLOOKUP(A110,dados!$A$1:$B$23,2,FALSE))</f>
        <v>Diretoria de Engenharia e Arquitetura</v>
      </c>
      <c r="C110" s="14" t="s">
        <v>378</v>
      </c>
      <c r="D110" s="15" t="s">
        <v>379</v>
      </c>
      <c r="E110" s="14" t="s">
        <v>249</v>
      </c>
      <c r="F110" s="16">
        <v>44290.0</v>
      </c>
      <c r="G110" s="16">
        <v>44543.0</v>
      </c>
      <c r="H110" s="40">
        <v>44804.0</v>
      </c>
      <c r="I110" s="16">
        <v>44763.0</v>
      </c>
      <c r="J110" s="40">
        <v>45024.0</v>
      </c>
      <c r="K110" s="17" t="s">
        <v>41</v>
      </c>
      <c r="L110" s="18" t="s">
        <v>28</v>
      </c>
      <c r="M110" s="16"/>
      <c r="N110" s="15"/>
      <c r="O110" s="18" t="s">
        <v>80</v>
      </c>
      <c r="P110" s="14"/>
      <c r="Q110" s="17"/>
      <c r="R110" s="16"/>
      <c r="S110" s="19" t="str">
        <f>IF(R110="","",DATEDIF('PLI 2021'!$M110,'PLI 2021'!$R110,"d"))</f>
        <v/>
      </c>
      <c r="T110" s="12"/>
      <c r="U110" s="12"/>
      <c r="V110" s="12"/>
      <c r="W110" s="12"/>
      <c r="X110" s="12"/>
      <c r="Y110" s="12"/>
      <c r="Z110" s="12"/>
    </row>
    <row r="111" ht="15.75" customHeight="1">
      <c r="A111" s="20" t="s">
        <v>38</v>
      </c>
      <c r="B111" s="21" t="str">
        <f>IF('PLI 2021'!$A111="","",VLOOKUP(A111,dados!$A$1:$B$23,2,FALSE))</f>
        <v>Diretoria de Engenharia e Arquitetura</v>
      </c>
      <c r="C111" s="21" t="s">
        <v>380</v>
      </c>
      <c r="D111" s="23" t="s">
        <v>381</v>
      </c>
      <c r="E111" s="21" t="s">
        <v>249</v>
      </c>
      <c r="F111" s="24">
        <v>44134.0</v>
      </c>
      <c r="G111" s="24">
        <v>44547.0</v>
      </c>
      <c r="H111" s="37">
        <v>44657.0</v>
      </c>
      <c r="I111" s="24">
        <v>44767.0</v>
      </c>
      <c r="J111" s="37">
        <v>44877.0</v>
      </c>
      <c r="K111" s="25" t="s">
        <v>41</v>
      </c>
      <c r="L111" s="26" t="s">
        <v>28</v>
      </c>
      <c r="M111" s="24"/>
      <c r="N111" s="23"/>
      <c r="O111" s="26" t="s">
        <v>80</v>
      </c>
      <c r="P111" s="21"/>
      <c r="Q111" s="25"/>
      <c r="R111" s="24"/>
      <c r="S111" s="29" t="str">
        <f>IF(R111="","",DATEDIF('PLI 2021'!$M111,'PLI 2021'!$R111,"d"))</f>
        <v/>
      </c>
      <c r="T111" s="12"/>
      <c r="U111" s="12"/>
      <c r="V111" s="12"/>
      <c r="W111" s="12"/>
      <c r="X111" s="12"/>
      <c r="Y111" s="12"/>
      <c r="Z111" s="12"/>
    </row>
    <row r="112" ht="15.75" customHeight="1">
      <c r="A112" s="30" t="s">
        <v>38</v>
      </c>
      <c r="B112" s="14" t="str">
        <f>IF('PLI 2021'!$A112="","",VLOOKUP(A112,dados!$A$1:$B$23,2,FALSE))</f>
        <v>Diretoria de Engenharia e Arquitetura</v>
      </c>
      <c r="C112" s="14" t="s">
        <v>382</v>
      </c>
      <c r="D112" s="15" t="s">
        <v>383</v>
      </c>
      <c r="E112" s="14" t="s">
        <v>249</v>
      </c>
      <c r="F112" s="16">
        <v>43758.0</v>
      </c>
      <c r="G112" s="16">
        <v>44548.0</v>
      </c>
      <c r="H112" s="40">
        <v>44788.0</v>
      </c>
      <c r="I112" s="16">
        <v>44758.0</v>
      </c>
      <c r="J112" s="40">
        <v>44998.0</v>
      </c>
      <c r="K112" s="17" t="s">
        <v>41</v>
      </c>
      <c r="L112" s="18" t="s">
        <v>28</v>
      </c>
      <c r="M112" s="16"/>
      <c r="N112" s="15"/>
      <c r="O112" s="18" t="s">
        <v>80</v>
      </c>
      <c r="P112" s="14"/>
      <c r="Q112" s="17"/>
      <c r="R112" s="16"/>
      <c r="S112" s="19" t="str">
        <f>IF(R112="","",DATEDIF('PLI 2021'!$M112,'PLI 2021'!$R112,"d"))</f>
        <v/>
      </c>
      <c r="T112" s="12"/>
      <c r="U112" s="12"/>
      <c r="V112" s="12"/>
      <c r="W112" s="12"/>
      <c r="X112" s="12"/>
      <c r="Y112" s="12"/>
      <c r="Z112" s="12"/>
    </row>
    <row r="113" ht="15.75" customHeight="1">
      <c r="A113" s="20" t="s">
        <v>188</v>
      </c>
      <c r="B113" s="21" t="str">
        <f>IF('PLI 2021'!$A113="","",VLOOKUP(A113,dados!$A$1:$B$23,2,FALSE))</f>
        <v>Diretoria de Tecnologia da Informação</v>
      </c>
      <c r="C113" s="21" t="s">
        <v>384</v>
      </c>
      <c r="D113" s="23" t="s">
        <v>385</v>
      </c>
      <c r="E113" s="21" t="s">
        <v>201</v>
      </c>
      <c r="F113" s="24">
        <v>44136.0</v>
      </c>
      <c r="G113" s="24">
        <v>44284.0</v>
      </c>
      <c r="H113" s="24">
        <v>44397.0</v>
      </c>
      <c r="I113" s="24">
        <v>44378.0</v>
      </c>
      <c r="J113" s="24">
        <v>44470.0</v>
      </c>
      <c r="K113" s="25" t="s">
        <v>27</v>
      </c>
      <c r="L113" s="26" t="s">
        <v>28</v>
      </c>
      <c r="M113" s="37">
        <v>44389.0</v>
      </c>
      <c r="N113" s="27" t="s">
        <v>386</v>
      </c>
      <c r="O113" s="38" t="s">
        <v>30</v>
      </c>
      <c r="P113" s="21" t="s">
        <v>31</v>
      </c>
      <c r="Q113" s="39" t="s">
        <v>387</v>
      </c>
      <c r="R113" s="37">
        <v>44505.0</v>
      </c>
      <c r="S113" s="29">
        <f>IF(R113="","",DATEDIF('PLI 2021'!$M113,'PLI 2021'!$R113,"d"))</f>
        <v>116</v>
      </c>
      <c r="T113" s="12"/>
      <c r="U113" s="12"/>
      <c r="V113" s="12"/>
      <c r="W113" s="12"/>
      <c r="X113" s="12"/>
      <c r="Y113" s="12"/>
      <c r="Z113" s="12"/>
    </row>
    <row r="114" ht="15.75" customHeight="1">
      <c r="A114" s="30" t="s">
        <v>188</v>
      </c>
      <c r="B114" s="14" t="str">
        <f>IF('PLI 2021'!$A114="","",VLOOKUP(A114,dados!$A$1:$B$23,2,FALSE))</f>
        <v>Diretoria de Tecnologia da Informação</v>
      </c>
      <c r="C114" s="14" t="s">
        <v>388</v>
      </c>
      <c r="D114" s="15" t="s">
        <v>389</v>
      </c>
      <c r="E114" s="14" t="s">
        <v>201</v>
      </c>
      <c r="F114" s="16">
        <v>44378.0</v>
      </c>
      <c r="G114" s="16">
        <v>44440.0</v>
      </c>
      <c r="H114" s="16"/>
      <c r="I114" s="16">
        <v>44621.0</v>
      </c>
      <c r="J114" s="16"/>
      <c r="K114" s="17" t="s">
        <v>27</v>
      </c>
      <c r="L114" s="18" t="s">
        <v>28</v>
      </c>
      <c r="M114" s="16"/>
      <c r="N114" s="15"/>
      <c r="O114" s="34" t="s">
        <v>72</v>
      </c>
      <c r="P114" s="14" t="s">
        <v>31</v>
      </c>
      <c r="Q114" s="17"/>
      <c r="R114" s="16"/>
      <c r="S114" s="19" t="str">
        <f>IF(R114="","",DATEDIF('PLI 2021'!$M114,'PLI 2021'!$R114,"d"))</f>
        <v/>
      </c>
      <c r="T114" s="12"/>
      <c r="U114" s="12"/>
      <c r="V114" s="12"/>
      <c r="W114" s="12"/>
      <c r="X114" s="12"/>
      <c r="Y114" s="12"/>
      <c r="Z114" s="12"/>
    </row>
    <row r="115" ht="15.75" customHeight="1">
      <c r="A115" s="20" t="s">
        <v>188</v>
      </c>
      <c r="B115" s="21" t="str">
        <f>IF('PLI 2021'!$A115="","",VLOOKUP(A115,dados!$A$1:$B$23,2,FALSE))</f>
        <v>Diretoria de Tecnologia da Informação</v>
      </c>
      <c r="C115" s="21" t="s">
        <v>390</v>
      </c>
      <c r="D115" s="23" t="s">
        <v>391</v>
      </c>
      <c r="E115" s="21" t="s">
        <v>392</v>
      </c>
      <c r="F115" s="24">
        <v>44013.0</v>
      </c>
      <c r="G115" s="24">
        <v>44469.0</v>
      </c>
      <c r="H115" s="37">
        <v>44757.0</v>
      </c>
      <c r="I115" s="24">
        <v>44568.0</v>
      </c>
      <c r="J115" s="37">
        <v>44834.0</v>
      </c>
      <c r="K115" s="25" t="s">
        <v>27</v>
      </c>
      <c r="L115" s="26" t="s">
        <v>28</v>
      </c>
      <c r="M115" s="24"/>
      <c r="N115" s="23"/>
      <c r="O115" s="38" t="s">
        <v>80</v>
      </c>
      <c r="P115" s="21" t="s">
        <v>31</v>
      </c>
      <c r="Q115" s="25"/>
      <c r="R115" s="24"/>
      <c r="S115" s="29" t="str">
        <f>IF(R115="","",DATEDIF('PLI 2021'!$M115,'PLI 2021'!$R115,"d"))</f>
        <v/>
      </c>
      <c r="T115" s="12"/>
      <c r="U115" s="12"/>
      <c r="V115" s="12"/>
      <c r="W115" s="12"/>
      <c r="X115" s="12"/>
      <c r="Y115" s="12"/>
      <c r="Z115" s="12"/>
    </row>
    <row r="116" ht="15.75" customHeight="1">
      <c r="A116" s="30" t="s">
        <v>188</v>
      </c>
      <c r="B116" s="14" t="str">
        <f>IF('PLI 2021'!$A116="","",VLOOKUP(A116,dados!$A$1:$B$23,2,FALSE))</f>
        <v>Diretoria de Tecnologia da Informação</v>
      </c>
      <c r="C116" s="14" t="s">
        <v>393</v>
      </c>
      <c r="D116" s="15" t="s">
        <v>394</v>
      </c>
      <c r="E116" s="14" t="s">
        <v>392</v>
      </c>
      <c r="F116" s="16">
        <v>44230.0</v>
      </c>
      <c r="G116" s="16">
        <v>44286.0</v>
      </c>
      <c r="H116" s="16"/>
      <c r="I116" s="16">
        <v>44409.0</v>
      </c>
      <c r="J116" s="16"/>
      <c r="K116" s="17" t="s">
        <v>41</v>
      </c>
      <c r="L116" s="18" t="s">
        <v>28</v>
      </c>
      <c r="M116" s="16">
        <v>44281.0</v>
      </c>
      <c r="N116" s="15" t="s">
        <v>395</v>
      </c>
      <c r="O116" s="34" t="s">
        <v>30</v>
      </c>
      <c r="P116" s="14" t="s">
        <v>31</v>
      </c>
      <c r="Q116" s="41" t="s">
        <v>396</v>
      </c>
      <c r="R116" s="40">
        <v>44337.0</v>
      </c>
      <c r="S116" s="19">
        <f>IF(R116="","",DATEDIF('PLI 2021'!$M116,'PLI 2021'!$R116,"d"))</f>
        <v>56</v>
      </c>
      <c r="T116" s="12"/>
      <c r="U116" s="12"/>
      <c r="V116" s="12"/>
      <c r="W116" s="12"/>
      <c r="X116" s="12"/>
      <c r="Y116" s="12"/>
      <c r="Z116" s="12"/>
    </row>
    <row r="117" ht="15.75" customHeight="1">
      <c r="A117" s="20" t="s">
        <v>188</v>
      </c>
      <c r="B117" s="21" t="str">
        <f>IF('PLI 2021'!$A117="","",VLOOKUP(A117,dados!$A$1:$B$23,2,FALSE))</f>
        <v>Diretoria de Tecnologia da Informação</v>
      </c>
      <c r="C117" s="21" t="s">
        <v>397</v>
      </c>
      <c r="D117" s="23" t="s">
        <v>398</v>
      </c>
      <c r="E117" s="21" t="s">
        <v>206</v>
      </c>
      <c r="F117" s="24">
        <v>44309.0</v>
      </c>
      <c r="G117" s="24">
        <v>44352.0</v>
      </c>
      <c r="H117" s="24"/>
      <c r="I117" s="24">
        <v>44413.0</v>
      </c>
      <c r="J117" s="24"/>
      <c r="K117" s="25" t="s">
        <v>41</v>
      </c>
      <c r="L117" s="26" t="s">
        <v>28</v>
      </c>
      <c r="M117" s="24"/>
      <c r="N117" s="27" t="s">
        <v>399</v>
      </c>
      <c r="O117" s="26" t="s">
        <v>72</v>
      </c>
      <c r="P117" s="21"/>
      <c r="Q117" s="25"/>
      <c r="R117" s="24"/>
      <c r="S117" s="29" t="str">
        <f>IF(R117="","",DATEDIF('PLI 2021'!$M117,'PLI 2021'!$R117,"d"))</f>
        <v/>
      </c>
      <c r="T117" s="12"/>
      <c r="U117" s="12"/>
      <c r="V117" s="12"/>
      <c r="W117" s="12"/>
      <c r="X117" s="12"/>
      <c r="Y117" s="12"/>
      <c r="Z117" s="12"/>
    </row>
    <row r="118" ht="15.75" customHeight="1">
      <c r="A118" s="30" t="s">
        <v>188</v>
      </c>
      <c r="B118" s="14" t="str">
        <f>IF('PLI 2021'!$A118="","",VLOOKUP(A118,dados!$A$1:$B$23,2,FALSE))</f>
        <v>Diretoria de Tecnologia da Informação</v>
      </c>
      <c r="C118" s="14" t="s">
        <v>400</v>
      </c>
      <c r="D118" s="15" t="s">
        <v>401</v>
      </c>
      <c r="E118" s="14" t="s">
        <v>402</v>
      </c>
      <c r="F118" s="16">
        <v>43922.0</v>
      </c>
      <c r="G118" s="16">
        <v>44440.0</v>
      </c>
      <c r="H118" s="16"/>
      <c r="I118" s="16">
        <v>44545.0</v>
      </c>
      <c r="J118" s="16"/>
      <c r="K118" s="17" t="s">
        <v>41</v>
      </c>
      <c r="L118" s="18" t="s">
        <v>28</v>
      </c>
      <c r="M118" s="16"/>
      <c r="N118" s="15" t="s">
        <v>403</v>
      </c>
      <c r="O118" s="18" t="s">
        <v>171</v>
      </c>
      <c r="P118" s="14" t="s">
        <v>31</v>
      </c>
      <c r="Q118" s="17"/>
      <c r="R118" s="16"/>
      <c r="S118" s="19" t="str">
        <f>IF(R118="","",DATEDIF('PLI 2021'!$M118,'PLI 2021'!$R118,"d"))</f>
        <v/>
      </c>
      <c r="T118" s="12"/>
      <c r="U118" s="12"/>
      <c r="V118" s="12"/>
      <c r="W118" s="12"/>
      <c r="X118" s="12"/>
      <c r="Y118" s="12"/>
      <c r="Z118" s="12"/>
    </row>
    <row r="119" ht="15.75" customHeight="1">
      <c r="A119" s="20" t="s">
        <v>188</v>
      </c>
      <c r="B119" s="21" t="str">
        <f>IF('PLI 2021'!$A119="","",VLOOKUP(A119,dados!$A$1:$B$23,2,FALSE))</f>
        <v>Diretoria de Tecnologia da Informação</v>
      </c>
      <c r="C119" s="21" t="s">
        <v>404</v>
      </c>
      <c r="D119" s="23" t="s">
        <v>405</v>
      </c>
      <c r="E119" s="21" t="s">
        <v>402</v>
      </c>
      <c r="F119" s="37">
        <v>44409.0</v>
      </c>
      <c r="G119" s="24">
        <v>44440.0</v>
      </c>
      <c r="H119" s="24">
        <v>44470.0</v>
      </c>
      <c r="I119" s="24">
        <v>44501.0</v>
      </c>
      <c r="J119" s="24">
        <v>44531.0</v>
      </c>
      <c r="K119" s="25" t="s">
        <v>27</v>
      </c>
      <c r="L119" s="38" t="s">
        <v>28</v>
      </c>
      <c r="M119" s="37">
        <v>44470.0</v>
      </c>
      <c r="N119" s="27" t="s">
        <v>406</v>
      </c>
      <c r="O119" s="38" t="s">
        <v>30</v>
      </c>
      <c r="P119" s="36" t="s">
        <v>31</v>
      </c>
      <c r="Q119" s="39" t="s">
        <v>407</v>
      </c>
      <c r="R119" s="37">
        <v>44525.0</v>
      </c>
      <c r="S119" s="29">
        <f>IF(R119="","",DATEDIF('PLI 2021'!$M119,'PLI 2021'!$R119,"d"))</f>
        <v>55</v>
      </c>
      <c r="T119" s="12"/>
      <c r="U119" s="12"/>
      <c r="V119" s="12"/>
      <c r="W119" s="12"/>
      <c r="X119" s="12"/>
      <c r="Y119" s="12"/>
      <c r="Z119" s="12"/>
    </row>
    <row r="120" ht="15.75" customHeight="1">
      <c r="A120" s="30" t="s">
        <v>188</v>
      </c>
      <c r="B120" s="14" t="str">
        <f>IF('PLI 2021'!$A120="","",VLOOKUP(A120,dados!$A$1:$B$23,2,FALSE))</f>
        <v>Diretoria de Tecnologia da Informação</v>
      </c>
      <c r="C120" s="14" t="s">
        <v>408</v>
      </c>
      <c r="D120" s="15" t="s">
        <v>409</v>
      </c>
      <c r="E120" s="14" t="s">
        <v>410</v>
      </c>
      <c r="F120" s="16">
        <v>44409.0</v>
      </c>
      <c r="G120" s="16">
        <v>44440.0</v>
      </c>
      <c r="H120" s="40">
        <v>44477.0</v>
      </c>
      <c r="I120" s="16">
        <v>44531.0</v>
      </c>
      <c r="J120" s="40">
        <v>44538.0</v>
      </c>
      <c r="K120" s="17" t="s">
        <v>27</v>
      </c>
      <c r="L120" s="34" t="s">
        <v>28</v>
      </c>
      <c r="M120" s="16"/>
      <c r="N120" s="15" t="s">
        <v>411</v>
      </c>
      <c r="O120" s="34" t="s">
        <v>72</v>
      </c>
      <c r="P120" s="14"/>
      <c r="Q120" s="17"/>
      <c r="R120" s="16"/>
      <c r="S120" s="19" t="str">
        <f>IF(R120="","",DATEDIF('PLI 2021'!$M120,'PLI 2021'!$R120,"d"))</f>
        <v/>
      </c>
      <c r="T120" s="12"/>
      <c r="U120" s="12"/>
      <c r="V120" s="12"/>
      <c r="W120" s="12"/>
      <c r="X120" s="12"/>
      <c r="Y120" s="12"/>
      <c r="Z120" s="12"/>
    </row>
    <row r="121" ht="15.75" customHeight="1">
      <c r="A121" s="20" t="s">
        <v>188</v>
      </c>
      <c r="B121" s="21" t="str">
        <f>IF('PLI 2021'!$A121="","",VLOOKUP(A121,dados!$A$1:$B$23,2,FALSE))</f>
        <v>Diretoria de Tecnologia da Informação</v>
      </c>
      <c r="C121" s="21" t="s">
        <v>412</v>
      </c>
      <c r="D121" s="23" t="s">
        <v>413</v>
      </c>
      <c r="E121" s="21" t="s">
        <v>206</v>
      </c>
      <c r="F121" s="24">
        <v>44256.0</v>
      </c>
      <c r="G121" s="24">
        <v>44316.0</v>
      </c>
      <c r="H121" s="24"/>
      <c r="I121" s="24">
        <v>44377.0</v>
      </c>
      <c r="J121" s="24">
        <v>44407.0</v>
      </c>
      <c r="K121" s="25" t="s">
        <v>41</v>
      </c>
      <c r="L121" s="26" t="s">
        <v>28</v>
      </c>
      <c r="M121" s="24">
        <v>44327.0</v>
      </c>
      <c r="N121" s="23" t="s">
        <v>414</v>
      </c>
      <c r="O121" s="38" t="s">
        <v>30</v>
      </c>
      <c r="P121" s="21" t="s">
        <v>31</v>
      </c>
      <c r="Q121" s="39" t="s">
        <v>415</v>
      </c>
      <c r="R121" s="37">
        <v>44372.0</v>
      </c>
      <c r="S121" s="29">
        <f>IF(R121="","",DATEDIF('PLI 2021'!$M121,'PLI 2021'!$R121,"d"))</f>
        <v>45</v>
      </c>
      <c r="T121" s="12"/>
      <c r="U121" s="12"/>
      <c r="V121" s="12"/>
      <c r="W121" s="12"/>
      <c r="X121" s="12"/>
      <c r="Y121" s="12"/>
      <c r="Z121" s="12"/>
    </row>
    <row r="122" ht="15.75" customHeight="1">
      <c r="A122" s="30" t="s">
        <v>188</v>
      </c>
      <c r="B122" s="14" t="str">
        <f>IF('PLI 2021'!$A122="","",VLOOKUP(A122,dados!$A$1:$B$23,2,FALSE))</f>
        <v>Diretoria de Tecnologia da Informação</v>
      </c>
      <c r="C122" s="14" t="s">
        <v>416</v>
      </c>
      <c r="D122" s="15" t="s">
        <v>417</v>
      </c>
      <c r="E122" s="14" t="s">
        <v>206</v>
      </c>
      <c r="F122" s="16">
        <v>44410.0</v>
      </c>
      <c r="G122" s="16">
        <v>44439.0</v>
      </c>
      <c r="H122" s="16"/>
      <c r="I122" s="16">
        <v>44531.0</v>
      </c>
      <c r="J122" s="16"/>
      <c r="K122" s="17" t="s">
        <v>41</v>
      </c>
      <c r="L122" s="18" t="s">
        <v>28</v>
      </c>
      <c r="M122" s="16"/>
      <c r="N122" s="15"/>
      <c r="O122" s="18" t="s">
        <v>72</v>
      </c>
      <c r="P122" s="14"/>
      <c r="Q122" s="17"/>
      <c r="R122" s="16"/>
      <c r="S122" s="19" t="str">
        <f>IF(R122="","",DATEDIF('PLI 2021'!$M122,'PLI 2021'!$R122,"d"))</f>
        <v/>
      </c>
      <c r="T122" s="12"/>
      <c r="U122" s="12"/>
      <c r="V122" s="12"/>
      <c r="W122" s="12"/>
      <c r="X122" s="12"/>
      <c r="Y122" s="12"/>
      <c r="Z122" s="12"/>
    </row>
    <row r="123" ht="15.75" customHeight="1">
      <c r="A123" s="20" t="s">
        <v>188</v>
      </c>
      <c r="B123" s="21" t="str">
        <f>IF('PLI 2021'!$A123="","",VLOOKUP(A123,dados!$A$1:$B$23,2,FALSE))</f>
        <v>Diretoria de Tecnologia da Informação</v>
      </c>
      <c r="C123" s="21" t="s">
        <v>418</v>
      </c>
      <c r="D123" s="23" t="s">
        <v>419</v>
      </c>
      <c r="E123" s="21" t="s">
        <v>206</v>
      </c>
      <c r="F123" s="24">
        <v>43877.0</v>
      </c>
      <c r="G123" s="24">
        <v>44155.0</v>
      </c>
      <c r="H123" s="24">
        <v>44368.0</v>
      </c>
      <c r="I123" s="24">
        <v>44229.0</v>
      </c>
      <c r="J123" s="24">
        <v>44445.0</v>
      </c>
      <c r="K123" s="25" t="s">
        <v>27</v>
      </c>
      <c r="L123" s="26" t="s">
        <v>42</v>
      </c>
      <c r="M123" s="37">
        <v>44377.0</v>
      </c>
      <c r="N123" s="23" t="s">
        <v>420</v>
      </c>
      <c r="O123" s="38" t="s">
        <v>30</v>
      </c>
      <c r="P123" s="36" t="s">
        <v>57</v>
      </c>
      <c r="Q123" s="39" t="s">
        <v>421</v>
      </c>
      <c r="R123" s="37">
        <v>44407.0</v>
      </c>
      <c r="S123" s="29">
        <f>IF(R123="","",DATEDIF('PLI 2021'!$M123,'PLI 2021'!$R123,"d"))</f>
        <v>30</v>
      </c>
      <c r="T123" s="12"/>
      <c r="U123" s="12"/>
      <c r="V123" s="12"/>
      <c r="W123" s="12"/>
      <c r="X123" s="12"/>
      <c r="Y123" s="12"/>
      <c r="Z123" s="12"/>
    </row>
    <row r="124" ht="15.75" customHeight="1">
      <c r="A124" s="30" t="s">
        <v>188</v>
      </c>
      <c r="B124" s="14" t="str">
        <f>IF('PLI 2021'!$A124="","",VLOOKUP(A124,dados!$A$1:$B$23,2,FALSE))</f>
        <v>Diretoria de Tecnologia da Informação</v>
      </c>
      <c r="C124" s="14" t="s">
        <v>422</v>
      </c>
      <c r="D124" s="15" t="s">
        <v>423</v>
      </c>
      <c r="E124" s="14" t="s">
        <v>402</v>
      </c>
      <c r="F124" s="16">
        <v>44593.0</v>
      </c>
      <c r="G124" s="16">
        <v>44682.0</v>
      </c>
      <c r="H124" s="16"/>
      <c r="I124" s="16">
        <v>44743.0</v>
      </c>
      <c r="J124" s="16"/>
      <c r="K124" s="17" t="s">
        <v>41</v>
      </c>
      <c r="L124" s="18" t="s">
        <v>28</v>
      </c>
      <c r="M124" s="16"/>
      <c r="N124" s="15"/>
      <c r="O124" s="18" t="s">
        <v>72</v>
      </c>
      <c r="P124" s="14" t="s">
        <v>31</v>
      </c>
      <c r="Q124" s="17"/>
      <c r="R124" s="16"/>
      <c r="S124" s="19" t="str">
        <f>IF(R124="","",DATEDIF('PLI 2021'!$M124,'PLI 2021'!$R124,"d"))</f>
        <v/>
      </c>
      <c r="T124" s="12"/>
      <c r="U124" s="12"/>
      <c r="V124" s="12"/>
      <c r="W124" s="12"/>
      <c r="X124" s="12"/>
      <c r="Y124" s="12"/>
      <c r="Z124" s="12"/>
    </row>
    <row r="125" ht="15.75" customHeight="1">
      <c r="A125" s="20" t="s">
        <v>188</v>
      </c>
      <c r="B125" s="21" t="str">
        <f>IF('PLI 2021'!$A125="","",VLOOKUP(A125,dados!$A$1:$B$23,2,FALSE))</f>
        <v>Diretoria de Tecnologia da Informação</v>
      </c>
      <c r="C125" s="21" t="s">
        <v>424</v>
      </c>
      <c r="D125" s="23" t="s">
        <v>425</v>
      </c>
      <c r="E125" s="21" t="s">
        <v>402</v>
      </c>
      <c r="F125" s="24">
        <v>44348.0</v>
      </c>
      <c r="G125" s="24">
        <v>44409.0</v>
      </c>
      <c r="H125" s="24">
        <v>44774.0</v>
      </c>
      <c r="I125" s="24">
        <v>44531.0</v>
      </c>
      <c r="J125" s="24">
        <v>44896.0</v>
      </c>
      <c r="K125" s="25" t="s">
        <v>41</v>
      </c>
      <c r="L125" s="26" t="s">
        <v>28</v>
      </c>
      <c r="M125" s="24"/>
      <c r="N125" s="23"/>
      <c r="O125" s="26" t="s">
        <v>80</v>
      </c>
      <c r="P125" s="21" t="s">
        <v>31</v>
      </c>
      <c r="Q125" s="25"/>
      <c r="R125" s="24"/>
      <c r="S125" s="29" t="str">
        <f>IF(R125="","",DATEDIF('PLI 2021'!$M125,'PLI 2021'!$R125,"d"))</f>
        <v/>
      </c>
      <c r="T125" s="12"/>
      <c r="U125" s="12"/>
      <c r="V125" s="12"/>
      <c r="W125" s="12"/>
      <c r="X125" s="12"/>
      <c r="Y125" s="12"/>
      <c r="Z125" s="12"/>
    </row>
    <row r="126" ht="15.75" customHeight="1">
      <c r="A126" s="30" t="s">
        <v>188</v>
      </c>
      <c r="B126" s="14" t="str">
        <f>IF('PLI 2021'!$A126="","",VLOOKUP(A126,dados!$A$1:$B$23,2,FALSE))</f>
        <v>Diretoria de Tecnologia da Informação</v>
      </c>
      <c r="C126" s="14" t="s">
        <v>426</v>
      </c>
      <c r="D126" s="15" t="s">
        <v>427</v>
      </c>
      <c r="E126" s="14" t="s">
        <v>402</v>
      </c>
      <c r="F126" s="16">
        <v>44349.0</v>
      </c>
      <c r="G126" s="16">
        <v>44439.0</v>
      </c>
      <c r="H126" s="40">
        <v>44716.0</v>
      </c>
      <c r="I126" s="16">
        <v>44547.0</v>
      </c>
      <c r="J126" s="40">
        <v>44824.0</v>
      </c>
      <c r="K126" s="17" t="s">
        <v>27</v>
      </c>
      <c r="L126" s="18" t="s">
        <v>28</v>
      </c>
      <c r="M126" s="16"/>
      <c r="N126" s="15"/>
      <c r="O126" s="18" t="s">
        <v>80</v>
      </c>
      <c r="P126" s="14" t="s">
        <v>31</v>
      </c>
      <c r="Q126" s="17"/>
      <c r="R126" s="16"/>
      <c r="S126" s="19" t="str">
        <f>IF(R126="","",DATEDIF('PLI 2021'!$M126,'PLI 2021'!$R126,"d"))</f>
        <v/>
      </c>
      <c r="T126" s="12"/>
      <c r="U126" s="12"/>
      <c r="V126" s="12"/>
      <c r="W126" s="12"/>
      <c r="X126" s="12"/>
      <c r="Y126" s="12"/>
      <c r="Z126" s="12"/>
    </row>
    <row r="127" ht="15.75" customHeight="1">
      <c r="A127" s="20" t="s">
        <v>188</v>
      </c>
      <c r="B127" s="21" t="str">
        <f>IF('PLI 2021'!$A127="","",VLOOKUP(A127,dados!$A$1:$B$23,2,FALSE))</f>
        <v>Diretoria de Tecnologia da Informação</v>
      </c>
      <c r="C127" s="21" t="s">
        <v>428</v>
      </c>
      <c r="D127" s="23" t="s">
        <v>429</v>
      </c>
      <c r="E127" s="21" t="s">
        <v>392</v>
      </c>
      <c r="F127" s="24">
        <v>44291.0</v>
      </c>
      <c r="G127" s="24">
        <v>44377.0</v>
      </c>
      <c r="H127" s="24"/>
      <c r="I127" s="24">
        <v>44439.0</v>
      </c>
      <c r="J127" s="24"/>
      <c r="K127" s="25" t="s">
        <v>27</v>
      </c>
      <c r="L127" s="26"/>
      <c r="M127" s="24"/>
      <c r="N127" s="23"/>
      <c r="O127" s="26" t="s">
        <v>171</v>
      </c>
      <c r="P127" s="21"/>
      <c r="Q127" s="25"/>
      <c r="R127" s="24"/>
      <c r="S127" s="29" t="str">
        <f>IF(R127="","",DATEDIF('PLI 2021'!$M127,'PLI 2021'!$R127,"d"))</f>
        <v/>
      </c>
      <c r="T127" s="12"/>
      <c r="U127" s="12"/>
      <c r="V127" s="12"/>
      <c r="W127" s="12"/>
      <c r="X127" s="12"/>
      <c r="Y127" s="12"/>
      <c r="Z127" s="12"/>
    </row>
    <row r="128" ht="15.75" customHeight="1">
      <c r="A128" s="30" t="s">
        <v>188</v>
      </c>
      <c r="B128" s="14" t="str">
        <f>IF('PLI 2021'!$A128="","",VLOOKUP(A128,dados!$A$1:$B$23,2,FALSE))</f>
        <v>Diretoria de Tecnologia da Informação</v>
      </c>
      <c r="C128" s="14" t="s">
        <v>430</v>
      </c>
      <c r="D128" s="15" t="s">
        <v>431</v>
      </c>
      <c r="E128" s="14" t="s">
        <v>392</v>
      </c>
      <c r="F128" s="16">
        <v>43646.0</v>
      </c>
      <c r="G128" s="16">
        <v>44254.0</v>
      </c>
      <c r="H128" s="16">
        <v>44316.0</v>
      </c>
      <c r="I128" s="16">
        <v>44318.0</v>
      </c>
      <c r="J128" s="16">
        <v>44378.0</v>
      </c>
      <c r="K128" s="17" t="s">
        <v>41</v>
      </c>
      <c r="L128" s="18" t="s">
        <v>28</v>
      </c>
      <c r="M128" s="16">
        <v>44327.0</v>
      </c>
      <c r="N128" s="15" t="s">
        <v>432</v>
      </c>
      <c r="O128" s="34" t="s">
        <v>30</v>
      </c>
      <c r="P128" s="14" t="s">
        <v>31</v>
      </c>
      <c r="Q128" s="17" t="s">
        <v>433</v>
      </c>
      <c r="R128" s="40">
        <v>44386.0</v>
      </c>
      <c r="S128" s="19">
        <f>IF(R128="","",DATEDIF('PLI 2021'!$M128,'PLI 2021'!$R128,"d"))</f>
        <v>59</v>
      </c>
      <c r="T128" s="12"/>
      <c r="U128" s="12"/>
      <c r="V128" s="12"/>
      <c r="W128" s="12"/>
      <c r="X128" s="12"/>
      <c r="Y128" s="12"/>
      <c r="Z128" s="12"/>
    </row>
    <row r="129" ht="15.75" customHeight="1">
      <c r="A129" s="20" t="s">
        <v>188</v>
      </c>
      <c r="B129" s="21" t="str">
        <f>IF('PLI 2021'!$A129="","",VLOOKUP(A129,dados!$A$1:$B$23,2,FALSE))</f>
        <v>Diretoria de Tecnologia da Informação</v>
      </c>
      <c r="C129" s="21" t="s">
        <v>434</v>
      </c>
      <c r="D129" s="23" t="s">
        <v>435</v>
      </c>
      <c r="E129" s="21" t="s">
        <v>392</v>
      </c>
      <c r="F129" s="24">
        <v>44348.0</v>
      </c>
      <c r="G129" s="24">
        <v>44409.0</v>
      </c>
      <c r="H129" s="37">
        <v>44774.0</v>
      </c>
      <c r="I129" s="24">
        <v>44531.0</v>
      </c>
      <c r="J129" s="37">
        <v>44896.0</v>
      </c>
      <c r="K129" s="25" t="s">
        <v>41</v>
      </c>
      <c r="L129" s="26" t="s">
        <v>28</v>
      </c>
      <c r="M129" s="24"/>
      <c r="N129" s="23"/>
      <c r="O129" s="26" t="s">
        <v>80</v>
      </c>
      <c r="P129" s="21" t="s">
        <v>31</v>
      </c>
      <c r="Q129" s="25"/>
      <c r="R129" s="24"/>
      <c r="S129" s="29" t="str">
        <f>IF(R129="","",DATEDIF('PLI 2021'!$M129,'PLI 2021'!$R129,"d"))</f>
        <v/>
      </c>
      <c r="T129" s="12"/>
      <c r="U129" s="12"/>
      <c r="V129" s="12"/>
      <c r="W129" s="12"/>
      <c r="X129" s="12"/>
      <c r="Y129" s="12"/>
      <c r="Z129" s="12"/>
    </row>
    <row r="130" ht="15.75" customHeight="1">
      <c r="A130" s="30" t="s">
        <v>188</v>
      </c>
      <c r="B130" s="14" t="str">
        <f>IF('PLI 2021'!$A130="","",VLOOKUP(A130,dados!$A$1:$B$23,2,FALSE))</f>
        <v>Diretoria de Tecnologia da Informação</v>
      </c>
      <c r="C130" s="14" t="s">
        <v>436</v>
      </c>
      <c r="D130" s="15" t="s">
        <v>437</v>
      </c>
      <c r="E130" s="14" t="s">
        <v>392</v>
      </c>
      <c r="F130" s="16">
        <v>44138.0</v>
      </c>
      <c r="G130" s="16">
        <v>44255.0</v>
      </c>
      <c r="H130" s="40">
        <v>44645.0</v>
      </c>
      <c r="I130" s="16">
        <v>44316.0</v>
      </c>
      <c r="J130" s="40">
        <v>44742.0</v>
      </c>
      <c r="K130" s="17" t="s">
        <v>41</v>
      </c>
      <c r="L130" s="18" t="s">
        <v>28</v>
      </c>
      <c r="M130" s="16"/>
      <c r="N130" s="15" t="s">
        <v>438</v>
      </c>
      <c r="O130" s="18" t="s">
        <v>80</v>
      </c>
      <c r="P130" s="14" t="s">
        <v>31</v>
      </c>
      <c r="Q130" s="17"/>
      <c r="R130" s="16"/>
      <c r="S130" s="19" t="str">
        <f>IF(R130="","",DATEDIF('PLI 2021'!$M130,'PLI 2021'!$R130,"d"))</f>
        <v/>
      </c>
      <c r="T130" s="12"/>
      <c r="U130" s="12"/>
      <c r="V130" s="12"/>
      <c r="W130" s="12"/>
      <c r="X130" s="12"/>
      <c r="Y130" s="12"/>
      <c r="Z130" s="12"/>
    </row>
    <row r="131" ht="15.75" customHeight="1">
      <c r="A131" s="20" t="s">
        <v>188</v>
      </c>
      <c r="B131" s="21" t="str">
        <f>IF('PLI 2021'!$A131="","",VLOOKUP(A131,dados!$A$1:$B$23,2,FALSE))</f>
        <v>Diretoria de Tecnologia da Informação</v>
      </c>
      <c r="C131" s="21" t="s">
        <v>439</v>
      </c>
      <c r="D131" s="27" t="s">
        <v>440</v>
      </c>
      <c r="E131" s="47" t="s">
        <v>441</v>
      </c>
      <c r="F131" s="24">
        <v>44138.0</v>
      </c>
      <c r="G131" s="24">
        <v>44281.0</v>
      </c>
      <c r="H131" s="37">
        <v>44414.0</v>
      </c>
      <c r="I131" s="24">
        <v>44347.0</v>
      </c>
      <c r="J131" s="37">
        <v>44474.0</v>
      </c>
      <c r="K131" s="25" t="s">
        <v>27</v>
      </c>
      <c r="L131" s="26" t="s">
        <v>28</v>
      </c>
      <c r="M131" s="37">
        <v>44420.0</v>
      </c>
      <c r="N131" s="23" t="s">
        <v>442</v>
      </c>
      <c r="O131" s="38" t="s">
        <v>30</v>
      </c>
      <c r="P131" s="21" t="s">
        <v>31</v>
      </c>
      <c r="Q131" s="39" t="s">
        <v>443</v>
      </c>
      <c r="R131" s="37">
        <v>44476.0</v>
      </c>
      <c r="S131" s="29">
        <f>IF(R131="","",DATEDIF('PLI 2021'!$M131,'PLI 2021'!$R131,"d"))</f>
        <v>56</v>
      </c>
      <c r="T131" s="12"/>
      <c r="U131" s="12"/>
      <c r="V131" s="12"/>
      <c r="W131" s="12"/>
      <c r="X131" s="12"/>
      <c r="Y131" s="12"/>
      <c r="Z131" s="12"/>
    </row>
    <row r="132" ht="15.75" customHeight="1">
      <c r="A132" s="30" t="s">
        <v>188</v>
      </c>
      <c r="B132" s="14" t="str">
        <f>IF('PLI 2021'!$A132="","",VLOOKUP(A132,dados!$A$1:$B$23,2,FALSE))</f>
        <v>Diretoria de Tecnologia da Informação</v>
      </c>
      <c r="C132" s="14" t="s">
        <v>444</v>
      </c>
      <c r="D132" s="32" t="s">
        <v>445</v>
      </c>
      <c r="E132" s="14" t="s">
        <v>201</v>
      </c>
      <c r="F132" s="16">
        <v>44288.0</v>
      </c>
      <c r="G132" s="16">
        <v>44331.0</v>
      </c>
      <c r="H132" s="40">
        <v>44439.0</v>
      </c>
      <c r="I132" s="16">
        <v>44408.0</v>
      </c>
      <c r="J132" s="40">
        <v>44515.0</v>
      </c>
      <c r="K132" s="17" t="s">
        <v>27</v>
      </c>
      <c r="L132" s="18" t="s">
        <v>28</v>
      </c>
      <c r="M132" s="40">
        <v>44440.0</v>
      </c>
      <c r="N132" s="15" t="s">
        <v>446</v>
      </c>
      <c r="O132" s="34" t="s">
        <v>282</v>
      </c>
      <c r="P132" s="14" t="s">
        <v>31</v>
      </c>
      <c r="Q132" s="41" t="s">
        <v>447</v>
      </c>
      <c r="R132" s="40">
        <v>44495.0</v>
      </c>
      <c r="S132" s="19">
        <f>IF(R132="","",DATEDIF('PLI 2021'!$M132,'PLI 2021'!$R132,"d"))</f>
        <v>55</v>
      </c>
      <c r="T132" s="12"/>
      <c r="U132" s="12"/>
      <c r="V132" s="12"/>
      <c r="W132" s="12"/>
      <c r="X132" s="12"/>
      <c r="Y132" s="12"/>
      <c r="Z132" s="12"/>
    </row>
    <row r="133" ht="15.75" customHeight="1">
      <c r="A133" s="20" t="s">
        <v>188</v>
      </c>
      <c r="B133" s="21" t="str">
        <f>IF('PLI 2021'!$A133="","",VLOOKUP(A133,dados!$A$1:$B$23,2,FALSE))</f>
        <v>Diretoria de Tecnologia da Informação</v>
      </c>
      <c r="C133" s="21" t="s">
        <v>448</v>
      </c>
      <c r="D133" s="23" t="s">
        <v>449</v>
      </c>
      <c r="E133" s="21" t="s">
        <v>206</v>
      </c>
      <c r="F133" s="24">
        <v>44243.0</v>
      </c>
      <c r="G133" s="24">
        <v>44256.0</v>
      </c>
      <c r="H133" s="37">
        <v>44737.0</v>
      </c>
      <c r="I133" s="24">
        <v>44318.0</v>
      </c>
      <c r="J133" s="37">
        <v>44849.0</v>
      </c>
      <c r="K133" s="25" t="s">
        <v>41</v>
      </c>
      <c r="L133" s="26" t="s">
        <v>28</v>
      </c>
      <c r="M133" s="24"/>
      <c r="N133" s="23" t="s">
        <v>450</v>
      </c>
      <c r="O133" s="26" t="s">
        <v>80</v>
      </c>
      <c r="P133" s="21" t="s">
        <v>31</v>
      </c>
      <c r="Q133" s="25"/>
      <c r="R133" s="24"/>
      <c r="S133" s="29" t="str">
        <f>IF(R133="","",DATEDIF('PLI 2021'!$M133,'PLI 2021'!$R133,"d"))</f>
        <v/>
      </c>
      <c r="T133" s="12"/>
      <c r="U133" s="12"/>
      <c r="V133" s="12"/>
      <c r="W133" s="12"/>
      <c r="X133" s="12"/>
      <c r="Y133" s="12"/>
      <c r="Z133" s="12"/>
    </row>
    <row r="134" ht="15.75" customHeight="1">
      <c r="A134" s="30" t="s">
        <v>188</v>
      </c>
      <c r="B134" s="14" t="str">
        <f>IF('PLI 2021'!$A134="","",VLOOKUP(A134,dados!$A$1:$B$23,2,FALSE))</f>
        <v>Diretoria de Tecnologia da Informação</v>
      </c>
      <c r="C134" s="14" t="s">
        <v>451</v>
      </c>
      <c r="D134" s="15" t="s">
        <v>452</v>
      </c>
      <c r="E134" s="14" t="s">
        <v>402</v>
      </c>
      <c r="F134" s="16">
        <v>44117.0</v>
      </c>
      <c r="G134" s="16">
        <v>44256.0</v>
      </c>
      <c r="H134" s="16">
        <v>44284.0</v>
      </c>
      <c r="I134" s="16">
        <v>44317.0</v>
      </c>
      <c r="J134" s="16">
        <v>44348.0</v>
      </c>
      <c r="K134" s="17" t="s">
        <v>41</v>
      </c>
      <c r="L134" s="18" t="s">
        <v>42</v>
      </c>
      <c r="M134" s="16">
        <v>44281.0</v>
      </c>
      <c r="N134" s="15" t="s">
        <v>453</v>
      </c>
      <c r="O134" s="34" t="s">
        <v>30</v>
      </c>
      <c r="P134" s="14" t="s">
        <v>57</v>
      </c>
      <c r="Q134" s="17" t="s">
        <v>454</v>
      </c>
      <c r="R134" s="16"/>
      <c r="S134" s="19" t="str">
        <f>IF(R134="","",DATEDIF('PLI 2021'!$M134,'PLI 2021'!$R134,"d"))</f>
        <v/>
      </c>
      <c r="T134" s="12"/>
      <c r="U134" s="12"/>
      <c r="V134" s="12"/>
      <c r="W134" s="12"/>
      <c r="X134" s="12"/>
      <c r="Y134" s="12"/>
      <c r="Z134" s="12"/>
    </row>
    <row r="135" ht="15.75" customHeight="1">
      <c r="A135" s="20" t="s">
        <v>188</v>
      </c>
      <c r="B135" s="21" t="str">
        <f>IF('PLI 2021'!$A135="","",VLOOKUP(A135,dados!$A$1:$B$23,2,FALSE))</f>
        <v>Diretoria de Tecnologia da Informação</v>
      </c>
      <c r="C135" s="21" t="s">
        <v>455</v>
      </c>
      <c r="D135" s="23" t="s">
        <v>456</v>
      </c>
      <c r="E135" s="21" t="s">
        <v>201</v>
      </c>
      <c r="F135" s="24">
        <v>44206.0</v>
      </c>
      <c r="G135" s="24">
        <v>44287.0</v>
      </c>
      <c r="H135" s="24">
        <v>44407.0</v>
      </c>
      <c r="I135" s="24">
        <v>44348.0</v>
      </c>
      <c r="J135" s="24">
        <v>44470.0</v>
      </c>
      <c r="K135" s="25" t="s">
        <v>27</v>
      </c>
      <c r="L135" s="26" t="s">
        <v>28</v>
      </c>
      <c r="M135" s="37">
        <v>44407.0</v>
      </c>
      <c r="N135" s="23" t="s">
        <v>457</v>
      </c>
      <c r="O135" s="38" t="s">
        <v>30</v>
      </c>
      <c r="P135" s="36" t="s">
        <v>31</v>
      </c>
      <c r="Q135" s="39" t="s">
        <v>458</v>
      </c>
      <c r="R135" s="37">
        <v>44460.0</v>
      </c>
      <c r="S135" s="29">
        <f>IF(R135="","",DATEDIF('PLI 2021'!$M135,'PLI 2021'!$R135,"d"))</f>
        <v>53</v>
      </c>
      <c r="T135" s="12"/>
      <c r="U135" s="12"/>
      <c r="V135" s="12"/>
      <c r="W135" s="12"/>
      <c r="X135" s="12"/>
      <c r="Y135" s="12"/>
      <c r="Z135" s="12"/>
    </row>
    <row r="136" ht="15.75" customHeight="1">
      <c r="A136" s="30" t="s">
        <v>188</v>
      </c>
      <c r="B136" s="14" t="str">
        <f>IF('PLI 2021'!$A136="","",VLOOKUP(A136,dados!$A$1:$B$23,2,FALSE))</f>
        <v>Diretoria de Tecnologia da Informação</v>
      </c>
      <c r="C136" s="14" t="s">
        <v>459</v>
      </c>
      <c r="D136" s="15" t="s">
        <v>460</v>
      </c>
      <c r="E136" s="14" t="s">
        <v>206</v>
      </c>
      <c r="F136" s="16">
        <v>44243.0</v>
      </c>
      <c r="G136" s="16">
        <v>44270.0</v>
      </c>
      <c r="H136" s="16">
        <v>44316.0</v>
      </c>
      <c r="I136" s="16">
        <v>44347.0</v>
      </c>
      <c r="J136" s="16">
        <v>44377.0</v>
      </c>
      <c r="K136" s="17" t="s">
        <v>41</v>
      </c>
      <c r="L136" s="18" t="s">
        <v>28</v>
      </c>
      <c r="M136" s="16">
        <v>44316.0</v>
      </c>
      <c r="N136" s="15" t="s">
        <v>461</v>
      </c>
      <c r="O136" s="34" t="s">
        <v>30</v>
      </c>
      <c r="P136" s="14" t="s">
        <v>31</v>
      </c>
      <c r="Q136" s="41" t="s">
        <v>462</v>
      </c>
      <c r="R136" s="40">
        <v>44406.0</v>
      </c>
      <c r="S136" s="19">
        <f>IF(R136="","",DATEDIF('PLI 2021'!$M136,'PLI 2021'!$R136,"d"))</f>
        <v>90</v>
      </c>
      <c r="T136" s="12"/>
      <c r="U136" s="12"/>
      <c r="V136" s="12"/>
      <c r="W136" s="12"/>
      <c r="X136" s="12"/>
      <c r="Y136" s="12"/>
      <c r="Z136" s="12"/>
    </row>
    <row r="137" ht="15.75" customHeight="1">
      <c r="A137" s="20" t="s">
        <v>188</v>
      </c>
      <c r="B137" s="21" t="str">
        <f>IF('PLI 2021'!$A137="","",VLOOKUP(A137,dados!$A$1:$B$23,2,FALSE))</f>
        <v>Diretoria de Tecnologia da Informação</v>
      </c>
      <c r="C137" s="21" t="s">
        <v>463</v>
      </c>
      <c r="D137" s="23" t="s">
        <v>464</v>
      </c>
      <c r="E137" s="21" t="s">
        <v>392</v>
      </c>
      <c r="F137" s="24">
        <v>44245.0</v>
      </c>
      <c r="G137" s="24">
        <v>44286.0</v>
      </c>
      <c r="H137" s="37">
        <v>44400.0</v>
      </c>
      <c r="I137" s="24">
        <v>44347.0</v>
      </c>
      <c r="J137" s="37">
        <v>44479.0</v>
      </c>
      <c r="K137" s="25" t="s">
        <v>41</v>
      </c>
      <c r="L137" s="38" t="s">
        <v>28</v>
      </c>
      <c r="M137" s="37">
        <v>44390.0</v>
      </c>
      <c r="N137" s="27" t="s">
        <v>465</v>
      </c>
      <c r="O137" s="38" t="s">
        <v>134</v>
      </c>
      <c r="P137" s="36" t="s">
        <v>31</v>
      </c>
      <c r="Q137" s="39" t="s">
        <v>466</v>
      </c>
      <c r="R137" s="37">
        <v>44455.0</v>
      </c>
      <c r="S137" s="29">
        <f>IF(R137="","",DATEDIF('PLI 2021'!$M137,'PLI 2021'!$R137,"d"))</f>
        <v>65</v>
      </c>
      <c r="T137" s="12"/>
      <c r="U137" s="12"/>
      <c r="V137" s="12"/>
      <c r="W137" s="12"/>
      <c r="X137" s="12"/>
      <c r="Y137" s="12"/>
      <c r="Z137" s="12"/>
    </row>
    <row r="138" ht="15.75" customHeight="1">
      <c r="A138" s="30" t="s">
        <v>188</v>
      </c>
      <c r="B138" s="14" t="str">
        <f>IF('PLI 2021'!$A138="","",VLOOKUP(A138,dados!$A$1:$B$23,2,FALSE))</f>
        <v>Diretoria de Tecnologia da Informação</v>
      </c>
      <c r="C138" s="14" t="s">
        <v>467</v>
      </c>
      <c r="D138" s="15" t="s">
        <v>468</v>
      </c>
      <c r="E138" s="14" t="s">
        <v>392</v>
      </c>
      <c r="F138" s="16">
        <v>44298.0</v>
      </c>
      <c r="G138" s="16">
        <v>44347.0</v>
      </c>
      <c r="H138" s="16"/>
      <c r="I138" s="16">
        <v>44408.0</v>
      </c>
      <c r="J138" s="16"/>
      <c r="K138" s="17" t="s">
        <v>27</v>
      </c>
      <c r="L138" s="18" t="s">
        <v>28</v>
      </c>
      <c r="M138" s="16">
        <v>44348.0</v>
      </c>
      <c r="N138" s="15" t="s">
        <v>469</v>
      </c>
      <c r="O138" s="34" t="s">
        <v>30</v>
      </c>
      <c r="P138" s="14" t="s">
        <v>31</v>
      </c>
      <c r="Q138" s="17" t="s">
        <v>470</v>
      </c>
      <c r="R138" s="40">
        <v>44404.0</v>
      </c>
      <c r="S138" s="19">
        <f>IF(R138="","",DATEDIF('PLI 2021'!$M138,'PLI 2021'!$R138,"d"))</f>
        <v>56</v>
      </c>
      <c r="T138" s="12"/>
      <c r="U138" s="12"/>
      <c r="V138" s="12"/>
      <c r="W138" s="12"/>
      <c r="X138" s="12"/>
      <c r="Y138" s="12"/>
      <c r="Z138" s="12"/>
    </row>
    <row r="139" ht="15.75" customHeight="1">
      <c r="A139" s="20" t="s">
        <v>188</v>
      </c>
      <c r="B139" s="21" t="str">
        <f>IF('PLI 2021'!$A139="","",VLOOKUP(A139,dados!$A$1:$B$23,2,FALSE))</f>
        <v>Diretoria de Tecnologia da Informação</v>
      </c>
      <c r="C139" s="21" t="s">
        <v>471</v>
      </c>
      <c r="D139" s="23" t="s">
        <v>472</v>
      </c>
      <c r="E139" s="21" t="s">
        <v>206</v>
      </c>
      <c r="F139" s="24">
        <v>44410.0</v>
      </c>
      <c r="G139" s="24">
        <v>44439.0</v>
      </c>
      <c r="H139" s="24"/>
      <c r="I139" s="24">
        <v>44531.0</v>
      </c>
      <c r="J139" s="24"/>
      <c r="K139" s="25" t="s">
        <v>41</v>
      </c>
      <c r="L139" s="26" t="s">
        <v>28</v>
      </c>
      <c r="M139" s="24"/>
      <c r="N139" s="23"/>
      <c r="O139" s="26" t="s">
        <v>72</v>
      </c>
      <c r="P139" s="21"/>
      <c r="Q139" s="25"/>
      <c r="R139" s="24"/>
      <c r="S139" s="29" t="str">
        <f>IF(R139="","",DATEDIF('PLI 2021'!$M139,'PLI 2021'!$R139,"d"))</f>
        <v/>
      </c>
      <c r="T139" s="12"/>
      <c r="U139" s="12"/>
      <c r="V139" s="12"/>
      <c r="W139" s="12"/>
      <c r="X139" s="12"/>
      <c r="Y139" s="12"/>
      <c r="Z139" s="12"/>
    </row>
    <row r="140" ht="15.75" customHeight="1">
      <c r="A140" s="30" t="s">
        <v>188</v>
      </c>
      <c r="B140" s="14" t="str">
        <f>IF('PLI 2021'!$A140="","",VLOOKUP(A140,dados!$A$1:$B$23,2,FALSE))</f>
        <v>Diretoria de Tecnologia da Informação</v>
      </c>
      <c r="C140" s="14" t="s">
        <v>473</v>
      </c>
      <c r="D140" s="15" t="s">
        <v>474</v>
      </c>
      <c r="E140" s="14" t="s">
        <v>206</v>
      </c>
      <c r="F140" s="16">
        <v>44471.0</v>
      </c>
      <c r="G140" s="16">
        <v>44544.0</v>
      </c>
      <c r="H140" s="40">
        <v>44531.0</v>
      </c>
      <c r="I140" s="16">
        <v>44635.0</v>
      </c>
      <c r="J140" s="16"/>
      <c r="K140" s="17" t="s">
        <v>27</v>
      </c>
      <c r="L140" s="18" t="s">
        <v>28</v>
      </c>
      <c r="M140" s="16"/>
      <c r="N140" s="48" t="s">
        <v>475</v>
      </c>
      <c r="O140" s="34" t="s">
        <v>72</v>
      </c>
      <c r="P140" s="14"/>
      <c r="Q140" s="17"/>
      <c r="R140" s="16"/>
      <c r="S140" s="19" t="str">
        <f>IF(R140="","",DATEDIF('PLI 2021'!$M140,'PLI 2021'!$R140,"d"))</f>
        <v/>
      </c>
      <c r="T140" s="12"/>
      <c r="U140" s="12"/>
      <c r="V140" s="12"/>
      <c r="W140" s="12"/>
      <c r="X140" s="12"/>
      <c r="Y140" s="12"/>
      <c r="Z140" s="12"/>
    </row>
    <row r="141" ht="15.75" customHeight="1">
      <c r="A141" s="20" t="s">
        <v>188</v>
      </c>
      <c r="B141" s="21" t="str">
        <f>IF('PLI 2021'!$A141="","",VLOOKUP(A141,dados!$A$1:$B$23,2,FALSE))</f>
        <v>Diretoria de Tecnologia da Informação</v>
      </c>
      <c r="C141" s="21" t="s">
        <v>476</v>
      </c>
      <c r="D141" s="23" t="s">
        <v>477</v>
      </c>
      <c r="E141" s="21" t="s">
        <v>402</v>
      </c>
      <c r="F141" s="24">
        <v>44349.0</v>
      </c>
      <c r="G141" s="24">
        <v>44423.0</v>
      </c>
      <c r="H141" s="24">
        <v>44484.0</v>
      </c>
      <c r="I141" s="24">
        <v>44550.0</v>
      </c>
      <c r="J141" s="37">
        <v>44592.0</v>
      </c>
      <c r="K141" s="25" t="s">
        <v>27</v>
      </c>
      <c r="L141" s="26" t="s">
        <v>28</v>
      </c>
      <c r="M141" s="37">
        <v>44475.0</v>
      </c>
      <c r="N141" s="27" t="s">
        <v>478</v>
      </c>
      <c r="O141" s="38" t="s">
        <v>30</v>
      </c>
      <c r="P141" s="21" t="s">
        <v>31</v>
      </c>
      <c r="Q141" s="39" t="s">
        <v>479</v>
      </c>
      <c r="R141" s="37">
        <v>44519.0</v>
      </c>
      <c r="S141" s="29">
        <f>IF(R141="","",DATEDIF('PLI 2021'!$M141,'PLI 2021'!$R141,"d"))</f>
        <v>44</v>
      </c>
      <c r="T141" s="12"/>
      <c r="U141" s="12"/>
      <c r="V141" s="12"/>
      <c r="W141" s="12"/>
      <c r="X141" s="12"/>
      <c r="Y141" s="12"/>
      <c r="Z141" s="12"/>
    </row>
    <row r="142" ht="15.75" customHeight="1">
      <c r="A142" s="30" t="s">
        <v>188</v>
      </c>
      <c r="B142" s="14" t="str">
        <f>IF('PLI 2021'!$A142="","",VLOOKUP(A142,dados!$A$1:$B$23,2,FALSE))</f>
        <v>Diretoria de Tecnologia da Informação</v>
      </c>
      <c r="C142" s="14" t="s">
        <v>480</v>
      </c>
      <c r="D142" s="15" t="s">
        <v>481</v>
      </c>
      <c r="E142" s="14" t="s">
        <v>402</v>
      </c>
      <c r="F142" s="16">
        <v>44349.0</v>
      </c>
      <c r="G142" s="16">
        <v>44439.0</v>
      </c>
      <c r="H142" s="40">
        <v>44424.0</v>
      </c>
      <c r="I142" s="16">
        <v>44523.0</v>
      </c>
      <c r="J142" s="40">
        <v>44492.0</v>
      </c>
      <c r="K142" s="17" t="s">
        <v>41</v>
      </c>
      <c r="L142" s="18" t="s">
        <v>28</v>
      </c>
      <c r="M142" s="40">
        <v>44424.0</v>
      </c>
      <c r="N142" s="15" t="s">
        <v>482</v>
      </c>
      <c r="O142" s="34" t="s">
        <v>30</v>
      </c>
      <c r="P142" s="14" t="s">
        <v>31</v>
      </c>
      <c r="Q142" s="41" t="s">
        <v>483</v>
      </c>
      <c r="R142" s="40">
        <v>44462.0</v>
      </c>
      <c r="S142" s="19">
        <f>IF(R142="","",DATEDIF('PLI 2021'!$M142,'PLI 2021'!$R142,"d"))</f>
        <v>38</v>
      </c>
      <c r="T142" s="12"/>
      <c r="U142" s="12"/>
      <c r="V142" s="12"/>
      <c r="W142" s="12"/>
      <c r="X142" s="12"/>
      <c r="Y142" s="12"/>
      <c r="Z142" s="12"/>
    </row>
    <row r="143" ht="15.75" customHeight="1">
      <c r="A143" s="20" t="s">
        <v>188</v>
      </c>
      <c r="B143" s="21" t="str">
        <f>IF('PLI 2021'!$A143="","",VLOOKUP(A143,dados!$A$1:$B$23,2,FALSE))</f>
        <v>Diretoria de Tecnologia da Informação</v>
      </c>
      <c r="C143" s="21" t="s">
        <v>484</v>
      </c>
      <c r="D143" s="23" t="s">
        <v>485</v>
      </c>
      <c r="E143" s="21" t="s">
        <v>402</v>
      </c>
      <c r="F143" s="24">
        <v>44288.0</v>
      </c>
      <c r="G143" s="24">
        <v>44378.0</v>
      </c>
      <c r="H143" s="37">
        <v>40787.0</v>
      </c>
      <c r="I143" s="24">
        <v>44440.0</v>
      </c>
      <c r="J143" s="37">
        <v>44503.0</v>
      </c>
      <c r="K143" s="25" t="s">
        <v>27</v>
      </c>
      <c r="L143" s="26" t="s">
        <v>28</v>
      </c>
      <c r="M143" s="37">
        <v>44440.0</v>
      </c>
      <c r="N143" s="23" t="s">
        <v>486</v>
      </c>
      <c r="O143" s="38" t="s">
        <v>30</v>
      </c>
      <c r="P143" s="21" t="s">
        <v>31</v>
      </c>
      <c r="Q143" s="39" t="s">
        <v>487</v>
      </c>
      <c r="R143" s="37">
        <v>44522.0</v>
      </c>
      <c r="S143" s="29">
        <f>IF(R143="","",DATEDIF('PLI 2021'!$M143,'PLI 2021'!$R143,"d"))</f>
        <v>82</v>
      </c>
      <c r="T143" s="12"/>
      <c r="U143" s="12"/>
      <c r="V143" s="12"/>
      <c r="W143" s="12"/>
      <c r="X143" s="12"/>
      <c r="Y143" s="12"/>
      <c r="Z143" s="12"/>
    </row>
    <row r="144" ht="15.75" customHeight="1">
      <c r="A144" s="30" t="s">
        <v>46</v>
      </c>
      <c r="B144" s="14" t="str">
        <f>IF('PLI 2021'!$A144="","",VLOOKUP(A144,dados!$A$1:$B$23,2,FALSE))</f>
        <v>Diretoria de Material e Patrimônio</v>
      </c>
      <c r="C144" s="14" t="s">
        <v>488</v>
      </c>
      <c r="D144" s="32" t="s">
        <v>489</v>
      </c>
      <c r="E144" s="14" t="s">
        <v>211</v>
      </c>
      <c r="F144" s="16">
        <v>44221.0</v>
      </c>
      <c r="G144" s="16">
        <v>44244.0</v>
      </c>
      <c r="H144" s="40">
        <v>44596.0</v>
      </c>
      <c r="I144" s="16">
        <v>44306.0</v>
      </c>
      <c r="J144" s="40">
        <v>44662.0</v>
      </c>
      <c r="K144" s="17" t="s">
        <v>27</v>
      </c>
      <c r="L144" s="18" t="s">
        <v>28</v>
      </c>
      <c r="M144" s="16"/>
      <c r="N144" s="15" t="s">
        <v>490</v>
      </c>
      <c r="O144" s="18" t="s">
        <v>80</v>
      </c>
      <c r="P144" s="14" t="s">
        <v>31</v>
      </c>
      <c r="Q144" s="17"/>
      <c r="R144" s="16"/>
      <c r="S144" s="19" t="str">
        <f>IF(R144="","",DATEDIF('PLI 2021'!$M144,'PLI 2021'!$R144,"d"))</f>
        <v/>
      </c>
      <c r="T144" s="12"/>
      <c r="U144" s="12"/>
      <c r="V144" s="12"/>
      <c r="W144" s="12"/>
      <c r="X144" s="12"/>
      <c r="Y144" s="12"/>
      <c r="Z144" s="12"/>
    </row>
    <row r="145" ht="15.75" customHeight="1">
      <c r="A145" s="20" t="s">
        <v>46</v>
      </c>
      <c r="B145" s="21" t="str">
        <f>IF('PLI 2021'!$A145="","",VLOOKUP(A145,dados!$A$1:$B$23,2,FALSE))</f>
        <v>Diretoria de Material e Patrimônio</v>
      </c>
      <c r="C145" s="21" t="s">
        <v>491</v>
      </c>
      <c r="D145" s="23" t="s">
        <v>492</v>
      </c>
      <c r="E145" s="21" t="s">
        <v>211</v>
      </c>
      <c r="F145" s="24">
        <v>44246.0</v>
      </c>
      <c r="G145" s="24">
        <v>44277.0</v>
      </c>
      <c r="H145" s="37">
        <v>44419.0</v>
      </c>
      <c r="I145" s="24">
        <v>44340.0</v>
      </c>
      <c r="J145" s="37">
        <v>44484.0</v>
      </c>
      <c r="K145" s="25"/>
      <c r="L145" s="26" t="s">
        <v>28</v>
      </c>
      <c r="M145" s="24"/>
      <c r="N145" s="23"/>
      <c r="O145" s="26" t="s">
        <v>80</v>
      </c>
      <c r="P145" s="21" t="s">
        <v>31</v>
      </c>
      <c r="Q145" s="25"/>
      <c r="R145" s="24"/>
      <c r="S145" s="29" t="str">
        <f>IF(R145="","",DATEDIF('PLI 2021'!$M145,'PLI 2021'!$R145,"d"))</f>
        <v/>
      </c>
      <c r="T145" s="12"/>
      <c r="U145" s="12"/>
      <c r="V145" s="12"/>
      <c r="W145" s="12"/>
      <c r="X145" s="12"/>
      <c r="Y145" s="12"/>
      <c r="Z145" s="12"/>
    </row>
    <row r="146" ht="15.75" customHeight="1">
      <c r="A146" s="30" t="s">
        <v>46</v>
      </c>
      <c r="B146" s="14" t="str">
        <f>IF('PLI 2021'!$A146="","",VLOOKUP(A146,dados!$A$1:$B$23,2,FALSE))</f>
        <v>Diretoria de Material e Patrimônio</v>
      </c>
      <c r="C146" s="14" t="s">
        <v>493</v>
      </c>
      <c r="D146" s="15" t="s">
        <v>494</v>
      </c>
      <c r="E146" s="14" t="s">
        <v>211</v>
      </c>
      <c r="F146" s="16">
        <v>44237.0</v>
      </c>
      <c r="G146" s="16">
        <v>44253.0</v>
      </c>
      <c r="H146" s="40">
        <v>44406.0</v>
      </c>
      <c r="I146" s="16">
        <v>44315.0</v>
      </c>
      <c r="J146" s="40">
        <v>44545.0</v>
      </c>
      <c r="K146" s="17" t="s">
        <v>27</v>
      </c>
      <c r="L146" s="18" t="s">
        <v>28</v>
      </c>
      <c r="M146" s="40">
        <v>44483.0</v>
      </c>
      <c r="N146" s="15" t="s">
        <v>495</v>
      </c>
      <c r="O146" s="34" t="s">
        <v>134</v>
      </c>
      <c r="P146" s="14" t="s">
        <v>31</v>
      </c>
      <c r="Q146" s="41" t="s">
        <v>496</v>
      </c>
      <c r="R146" s="40">
        <v>44547.0</v>
      </c>
      <c r="S146" s="19">
        <f>IF(R146="","",DATEDIF('PLI 2021'!$M146,'PLI 2021'!$R146,"d"))</f>
        <v>64</v>
      </c>
      <c r="T146" s="12"/>
      <c r="U146" s="12"/>
      <c r="V146" s="12"/>
      <c r="W146" s="12"/>
      <c r="X146" s="12"/>
      <c r="Y146" s="12"/>
      <c r="Z146" s="12"/>
    </row>
    <row r="147" ht="15.75" customHeight="1">
      <c r="A147" s="20" t="s">
        <v>46</v>
      </c>
      <c r="B147" s="21" t="str">
        <f>IF('PLI 2021'!$A147="","",VLOOKUP(A147,dados!$A$1:$B$23,2,FALSE))</f>
        <v>Diretoria de Material e Patrimônio</v>
      </c>
      <c r="C147" s="21" t="s">
        <v>497</v>
      </c>
      <c r="D147" s="23" t="s">
        <v>498</v>
      </c>
      <c r="E147" s="21" t="s">
        <v>211</v>
      </c>
      <c r="F147" s="24">
        <v>44256.0</v>
      </c>
      <c r="G147" s="24">
        <v>44284.0</v>
      </c>
      <c r="H147" s="24">
        <v>44330.0</v>
      </c>
      <c r="I147" s="24">
        <v>44349.0</v>
      </c>
      <c r="J147" s="24">
        <v>44396.0</v>
      </c>
      <c r="K147" s="25" t="s">
        <v>27</v>
      </c>
      <c r="L147" s="26" t="s">
        <v>28</v>
      </c>
      <c r="M147" s="24"/>
      <c r="N147" s="23"/>
      <c r="O147" s="38" t="s">
        <v>72</v>
      </c>
      <c r="P147" s="21"/>
      <c r="Q147" s="25"/>
      <c r="R147" s="24"/>
      <c r="S147" s="29" t="str">
        <f>IF(R147="","",DATEDIF('PLI 2021'!$M147,'PLI 2021'!$R147,"d"))</f>
        <v/>
      </c>
      <c r="T147" s="12"/>
      <c r="U147" s="12"/>
      <c r="V147" s="12"/>
      <c r="W147" s="12"/>
      <c r="X147" s="12"/>
      <c r="Y147" s="12"/>
      <c r="Z147" s="12"/>
    </row>
    <row r="148" ht="15.75" customHeight="1">
      <c r="A148" s="30" t="s">
        <v>46</v>
      </c>
      <c r="B148" s="14" t="str">
        <f>IF('PLI 2021'!$A148="","",VLOOKUP(A148,dados!$A$1:$B$23,2,FALSE))</f>
        <v>Diretoria de Material e Patrimônio</v>
      </c>
      <c r="C148" s="14" t="s">
        <v>214</v>
      </c>
      <c r="D148" s="32" t="s">
        <v>499</v>
      </c>
      <c r="E148" s="14" t="s">
        <v>211</v>
      </c>
      <c r="F148" s="16">
        <v>44263.0</v>
      </c>
      <c r="G148" s="16">
        <v>44295.0</v>
      </c>
      <c r="H148" s="40">
        <v>44573.0</v>
      </c>
      <c r="I148" s="16">
        <v>44361.0</v>
      </c>
      <c r="J148" s="40">
        <v>44635.0</v>
      </c>
      <c r="K148" s="17" t="s">
        <v>27</v>
      </c>
      <c r="L148" s="18" t="s">
        <v>28</v>
      </c>
      <c r="M148" s="16"/>
      <c r="N148" s="15"/>
      <c r="O148" s="18" t="s">
        <v>80</v>
      </c>
      <c r="P148" s="14" t="s">
        <v>31</v>
      </c>
      <c r="Q148" s="17"/>
      <c r="R148" s="16"/>
      <c r="S148" s="19" t="str">
        <f>IF(R148="","",DATEDIF('PLI 2021'!$M148,'PLI 2021'!$R148,"d"))</f>
        <v/>
      </c>
      <c r="T148" s="12"/>
      <c r="U148" s="12"/>
      <c r="V148" s="12"/>
      <c r="W148" s="12"/>
      <c r="X148" s="12"/>
      <c r="Y148" s="12"/>
      <c r="Z148" s="12"/>
    </row>
    <row r="149" ht="15.75" customHeight="1">
      <c r="A149" s="20" t="s">
        <v>500</v>
      </c>
      <c r="B149" s="21" t="str">
        <f>IF('PLI 2021'!$A149="","",VLOOKUP(A149,dados!$A$1:$B$23,2,FALSE))</f>
        <v>Núcleo de Inteligência e Segurança Institucional</v>
      </c>
      <c r="C149" s="21" t="s">
        <v>501</v>
      </c>
      <c r="D149" s="23" t="s">
        <v>502</v>
      </c>
      <c r="E149" s="21" t="s">
        <v>503</v>
      </c>
      <c r="F149" s="24">
        <v>44263.0</v>
      </c>
      <c r="G149" s="24">
        <v>44316.0</v>
      </c>
      <c r="H149" s="24">
        <v>44347.0</v>
      </c>
      <c r="I149" s="24">
        <v>44407.0</v>
      </c>
      <c r="J149" s="24"/>
      <c r="K149" s="25" t="s">
        <v>27</v>
      </c>
      <c r="L149" s="26" t="s">
        <v>28</v>
      </c>
      <c r="M149" s="24"/>
      <c r="N149" s="23" t="s">
        <v>504</v>
      </c>
      <c r="O149" s="26" t="s">
        <v>72</v>
      </c>
      <c r="P149" s="21" t="s">
        <v>31</v>
      </c>
      <c r="Q149" s="25"/>
      <c r="R149" s="24"/>
      <c r="S149" s="29" t="str">
        <f>IF(R149="","",DATEDIF('PLI 2021'!$M149,'PLI 2021'!$R149,"d"))</f>
        <v/>
      </c>
      <c r="T149" s="12"/>
      <c r="U149" s="12"/>
      <c r="V149" s="12"/>
      <c r="W149" s="12"/>
      <c r="X149" s="12"/>
      <c r="Y149" s="12"/>
      <c r="Z149" s="12"/>
    </row>
    <row r="150" ht="15.75" customHeight="1">
      <c r="A150" s="30" t="s">
        <v>500</v>
      </c>
      <c r="B150" s="14" t="str">
        <f>IF('PLI 2021'!$A150="","",VLOOKUP(A150,dados!$A$1:$B$23,2,FALSE))</f>
        <v>Núcleo de Inteligência e Segurança Institucional</v>
      </c>
      <c r="C150" s="14" t="s">
        <v>505</v>
      </c>
      <c r="D150" s="15" t="s">
        <v>506</v>
      </c>
      <c r="E150" s="14" t="s">
        <v>503</v>
      </c>
      <c r="F150" s="16">
        <v>44013.0</v>
      </c>
      <c r="G150" s="16">
        <v>44256.0</v>
      </c>
      <c r="H150" s="40">
        <v>44477.0</v>
      </c>
      <c r="I150" s="16">
        <v>44348.0</v>
      </c>
      <c r="J150" s="40">
        <v>44773.0</v>
      </c>
      <c r="K150" s="17" t="s">
        <v>27</v>
      </c>
      <c r="L150" s="18" t="s">
        <v>28</v>
      </c>
      <c r="M150" s="40">
        <v>44517.0</v>
      </c>
      <c r="N150" s="32" t="s">
        <v>399</v>
      </c>
      <c r="O150" s="34" t="s">
        <v>507</v>
      </c>
      <c r="P150" s="14" t="s">
        <v>31</v>
      </c>
      <c r="Q150" s="41" t="s">
        <v>508</v>
      </c>
      <c r="R150" s="16"/>
      <c r="S150" s="19" t="str">
        <f>IF(R150="","",DATEDIF('PLI 2021'!$M150,'PLI 2021'!$R150,"d"))</f>
        <v/>
      </c>
      <c r="T150" s="12"/>
      <c r="U150" s="12"/>
      <c r="V150" s="12"/>
      <c r="W150" s="12"/>
      <c r="X150" s="12"/>
      <c r="Y150" s="12"/>
      <c r="Z150" s="12"/>
    </row>
    <row r="151" ht="15.75" customHeight="1">
      <c r="A151" s="20" t="s">
        <v>500</v>
      </c>
      <c r="B151" s="21" t="str">
        <f>IF('PLI 2021'!$A151="","",VLOOKUP(A151,dados!$A$1:$B$23,2,FALSE))</f>
        <v>Núcleo de Inteligência e Segurança Institucional</v>
      </c>
      <c r="C151" s="21" t="s">
        <v>509</v>
      </c>
      <c r="D151" s="23" t="s">
        <v>510</v>
      </c>
      <c r="E151" s="21" t="s">
        <v>503</v>
      </c>
      <c r="F151" s="24">
        <v>44263.0</v>
      </c>
      <c r="G151" s="24">
        <v>44316.0</v>
      </c>
      <c r="H151" s="24">
        <v>44378.0</v>
      </c>
      <c r="I151" s="24">
        <v>44407.0</v>
      </c>
      <c r="J151" s="37">
        <v>44592.0</v>
      </c>
      <c r="K151" s="25" t="s">
        <v>27</v>
      </c>
      <c r="L151" s="26" t="s">
        <v>28</v>
      </c>
      <c r="M151" s="37">
        <v>44379.0</v>
      </c>
      <c r="N151" s="23" t="s">
        <v>511</v>
      </c>
      <c r="O151" s="38" t="s">
        <v>30</v>
      </c>
      <c r="P151" s="21" t="s">
        <v>31</v>
      </c>
      <c r="Q151" s="39" t="s">
        <v>512</v>
      </c>
      <c r="R151" s="37">
        <v>44568.0</v>
      </c>
      <c r="S151" s="29">
        <f>IF(R151="","",DATEDIF('PLI 2021'!$M151,'PLI 2021'!$R151,"d"))</f>
        <v>189</v>
      </c>
      <c r="T151" s="12"/>
      <c r="U151" s="12"/>
      <c r="V151" s="12"/>
      <c r="W151" s="12"/>
      <c r="X151" s="12"/>
      <c r="Y151" s="12"/>
      <c r="Z151" s="12"/>
    </row>
    <row r="152" ht="15.75" customHeight="1">
      <c r="A152" s="30" t="s">
        <v>500</v>
      </c>
      <c r="B152" s="14" t="str">
        <f>IF('PLI 2021'!$A152="","",VLOOKUP(A152,dados!$A$1:$B$23,2,FALSE))</f>
        <v>Núcleo de Inteligência e Segurança Institucional</v>
      </c>
      <c r="C152" s="14" t="s">
        <v>513</v>
      </c>
      <c r="D152" s="15" t="s">
        <v>514</v>
      </c>
      <c r="E152" s="14" t="s">
        <v>503</v>
      </c>
      <c r="F152" s="16">
        <v>44263.0</v>
      </c>
      <c r="G152" s="16">
        <v>44316.0</v>
      </c>
      <c r="H152" s="16">
        <v>44347.0</v>
      </c>
      <c r="I152" s="16">
        <v>44407.0</v>
      </c>
      <c r="J152" s="16"/>
      <c r="K152" s="17" t="s">
        <v>27</v>
      </c>
      <c r="L152" s="18" t="s">
        <v>28</v>
      </c>
      <c r="M152" s="16"/>
      <c r="N152" s="15"/>
      <c r="O152" s="18" t="s">
        <v>72</v>
      </c>
      <c r="P152" s="14" t="s">
        <v>31</v>
      </c>
      <c r="Q152" s="17"/>
      <c r="R152" s="16"/>
      <c r="S152" s="19" t="str">
        <f>IF(R152="","",DATEDIF('PLI 2021'!$M152,'PLI 2021'!$R152,"d"))</f>
        <v/>
      </c>
      <c r="T152" s="12"/>
      <c r="U152" s="12"/>
      <c r="V152" s="12"/>
      <c r="W152" s="12"/>
      <c r="X152" s="12"/>
      <c r="Y152" s="12"/>
      <c r="Z152" s="12"/>
    </row>
    <row r="153" ht="15.75" customHeight="1">
      <c r="A153" s="20" t="s">
        <v>23</v>
      </c>
      <c r="B153" s="21" t="str">
        <f>IF('PLI 2021'!$A153="","",VLOOKUP(A153,dados!$A$1:$B$23,2,FALSE))</f>
        <v>Diretoria de Saúde</v>
      </c>
      <c r="C153" s="21" t="s">
        <v>515</v>
      </c>
      <c r="D153" s="23"/>
      <c r="E153" s="21" t="s">
        <v>516</v>
      </c>
      <c r="F153" s="24" t="s">
        <v>517</v>
      </c>
      <c r="G153" s="24"/>
      <c r="H153" s="24"/>
      <c r="I153" s="24"/>
      <c r="J153" s="24"/>
      <c r="K153" s="25"/>
      <c r="L153" s="26" t="s">
        <v>42</v>
      </c>
      <c r="M153" s="24">
        <v>44228.0</v>
      </c>
      <c r="N153" s="23" t="s">
        <v>518</v>
      </c>
      <c r="O153" s="26" t="s">
        <v>30</v>
      </c>
      <c r="P153" s="21" t="s">
        <v>69</v>
      </c>
      <c r="Q153" s="25"/>
      <c r="R153" s="24">
        <v>44228.0</v>
      </c>
      <c r="S153" s="29">
        <f>IF(R153="","",DATEDIF('PLI 2021'!$M153,'PLI 2021'!$R153,"d"))</f>
        <v>0</v>
      </c>
      <c r="T153" s="12"/>
      <c r="U153" s="12"/>
      <c r="V153" s="12"/>
      <c r="W153" s="12"/>
      <c r="X153" s="12"/>
      <c r="Y153" s="12"/>
      <c r="Z153" s="12"/>
    </row>
    <row r="154" ht="15.75" customHeight="1">
      <c r="A154" s="30" t="s">
        <v>46</v>
      </c>
      <c r="B154" s="14" t="str">
        <f>IF('PLI 2021'!$A154="","",VLOOKUP(A154,dados!$A$1:$B$23,2,FALSE))</f>
        <v>Diretoria de Material e Patrimônio</v>
      </c>
      <c r="C154" s="14" t="s">
        <v>519</v>
      </c>
      <c r="D154" s="15"/>
      <c r="E154" s="14" t="s">
        <v>520</v>
      </c>
      <c r="F154" s="16" t="s">
        <v>521</v>
      </c>
      <c r="G154" s="16">
        <v>44235.0</v>
      </c>
      <c r="H154" s="16"/>
      <c r="I154" s="16"/>
      <c r="J154" s="16"/>
      <c r="K154" s="17"/>
      <c r="L154" s="18" t="s">
        <v>42</v>
      </c>
      <c r="M154" s="16">
        <v>44235.0</v>
      </c>
      <c r="N154" s="15" t="s">
        <v>522</v>
      </c>
      <c r="O154" s="18" t="s">
        <v>30</v>
      </c>
      <c r="P154" s="14" t="s">
        <v>69</v>
      </c>
      <c r="Q154" s="17"/>
      <c r="R154" s="16">
        <v>44235.0</v>
      </c>
      <c r="S154" s="19">
        <f>IF(R154="","",DATEDIF('PLI 2021'!$M154,'PLI 2021'!$R154,"d"))</f>
        <v>0</v>
      </c>
      <c r="T154" s="12"/>
      <c r="U154" s="12"/>
      <c r="V154" s="12"/>
      <c r="W154" s="12"/>
      <c r="X154" s="12"/>
      <c r="Y154" s="12"/>
      <c r="Z154" s="12"/>
    </row>
    <row r="155" ht="15.75" customHeight="1">
      <c r="A155" s="20" t="s">
        <v>523</v>
      </c>
      <c r="B155" s="21" t="str">
        <f>IF('PLI 2021'!$A155="","",VLOOKUP(A155,dados!$A$1:$B$23,2,FALSE))</f>
        <v>Diretoria de Orçamento e Finanças</v>
      </c>
      <c r="C155" s="21" t="s">
        <v>524</v>
      </c>
      <c r="D155" s="23"/>
      <c r="E155" s="21" t="s">
        <v>525</v>
      </c>
      <c r="F155" s="24">
        <v>44235.0</v>
      </c>
      <c r="G155" s="24">
        <v>44236.0</v>
      </c>
      <c r="H155" s="24"/>
      <c r="I155" s="24"/>
      <c r="J155" s="24"/>
      <c r="K155" s="25"/>
      <c r="L155" s="26" t="s">
        <v>42</v>
      </c>
      <c r="M155" s="24">
        <v>44237.0</v>
      </c>
      <c r="N155" s="23" t="s">
        <v>526</v>
      </c>
      <c r="O155" s="26" t="s">
        <v>30</v>
      </c>
      <c r="P155" s="21" t="s">
        <v>44</v>
      </c>
      <c r="Q155" s="25" t="s">
        <v>527</v>
      </c>
      <c r="R155" s="24">
        <v>44258.0</v>
      </c>
      <c r="S155" s="29">
        <f>IF(R155="","",DATEDIF('PLI 2021'!$M155,'PLI 2021'!$R155,"d"))</f>
        <v>21</v>
      </c>
      <c r="T155" s="12"/>
      <c r="U155" s="12"/>
      <c r="V155" s="12"/>
      <c r="W155" s="12"/>
      <c r="X155" s="12"/>
      <c r="Y155" s="12"/>
      <c r="Z155" s="12"/>
    </row>
    <row r="156" ht="15.75" customHeight="1">
      <c r="A156" s="30" t="s">
        <v>124</v>
      </c>
      <c r="B156" s="14" t="str">
        <f>IF('PLI 2021'!$A156="","",VLOOKUP(A156,dados!$A$1:$B$23,2,FALSE))</f>
        <v>Diretoria de Infraestrutura</v>
      </c>
      <c r="C156" s="14" t="s">
        <v>528</v>
      </c>
      <c r="D156" s="15" t="s">
        <v>529</v>
      </c>
      <c r="E156" s="14" t="s">
        <v>132</v>
      </c>
      <c r="F156" s="16">
        <v>44244.0</v>
      </c>
      <c r="G156" s="16">
        <v>44280.0</v>
      </c>
      <c r="H156" s="16"/>
      <c r="I156" s="16">
        <v>44319.0</v>
      </c>
      <c r="J156" s="16"/>
      <c r="K156" s="17" t="s">
        <v>41</v>
      </c>
      <c r="L156" s="18" t="s">
        <v>28</v>
      </c>
      <c r="M156" s="16">
        <v>44286.0</v>
      </c>
      <c r="N156" s="15" t="s">
        <v>530</v>
      </c>
      <c r="O156" s="18" t="s">
        <v>30</v>
      </c>
      <c r="P156" s="14" t="s">
        <v>31</v>
      </c>
      <c r="Q156" s="17" t="s">
        <v>531</v>
      </c>
      <c r="R156" s="16">
        <v>44327.0</v>
      </c>
      <c r="S156" s="19">
        <f>IF(R156="","",DATEDIF('PLI 2021'!$M156,'PLI 2021'!$R156,"d"))</f>
        <v>41</v>
      </c>
      <c r="T156" s="12"/>
      <c r="U156" s="12"/>
      <c r="V156" s="12"/>
      <c r="W156" s="12"/>
      <c r="X156" s="12"/>
      <c r="Y156" s="12"/>
      <c r="Z156" s="12"/>
    </row>
    <row r="157" ht="15.75" customHeight="1">
      <c r="A157" s="20" t="s">
        <v>38</v>
      </c>
      <c r="B157" s="21" t="str">
        <f>IF('PLI 2021'!$A157="","",VLOOKUP(A157,dados!$A$1:$B$23,2,FALSE))</f>
        <v>Diretoria de Engenharia e Arquitetura</v>
      </c>
      <c r="C157" s="21" t="s">
        <v>532</v>
      </c>
      <c r="D157" s="23" t="s">
        <v>533</v>
      </c>
      <c r="E157" s="26" t="s">
        <v>226</v>
      </c>
      <c r="F157" s="24">
        <v>44033.0</v>
      </c>
      <c r="G157" s="24">
        <v>44266.0</v>
      </c>
      <c r="H157" s="24"/>
      <c r="I157" s="24">
        <v>44331.0</v>
      </c>
      <c r="J157" s="24">
        <v>44346.0</v>
      </c>
      <c r="K157" s="25" t="s">
        <v>41</v>
      </c>
      <c r="L157" s="26" t="s">
        <v>28</v>
      </c>
      <c r="M157" s="24">
        <v>44272.0</v>
      </c>
      <c r="N157" s="23" t="s">
        <v>534</v>
      </c>
      <c r="O157" s="38" t="s">
        <v>30</v>
      </c>
      <c r="P157" s="21" t="s">
        <v>31</v>
      </c>
      <c r="Q157" s="25" t="s">
        <v>535</v>
      </c>
      <c r="R157" s="24">
        <v>44334.0</v>
      </c>
      <c r="S157" s="29">
        <f>IF(R157="","",DATEDIF('PLI 2021'!$M157,'PLI 2021'!$R157,"d"))</f>
        <v>62</v>
      </c>
      <c r="T157" s="12"/>
      <c r="U157" s="12"/>
      <c r="V157" s="12"/>
      <c r="W157" s="12"/>
      <c r="X157" s="12"/>
      <c r="Y157" s="12"/>
      <c r="Z157" s="12"/>
    </row>
    <row r="158" ht="15.75" customHeight="1">
      <c r="A158" s="30" t="s">
        <v>38</v>
      </c>
      <c r="B158" s="14" t="str">
        <f>IF('PLI 2021'!$A158="","",VLOOKUP(A158,dados!$A$1:$B$23,2,FALSE))</f>
        <v>Diretoria de Engenharia e Arquitetura</v>
      </c>
      <c r="C158" s="14" t="s">
        <v>242</v>
      </c>
      <c r="D158" s="15" t="s">
        <v>243</v>
      </c>
      <c r="E158" s="18" t="s">
        <v>226</v>
      </c>
      <c r="F158" s="16">
        <v>44277.0</v>
      </c>
      <c r="G158" s="16">
        <v>44277.0</v>
      </c>
      <c r="H158" s="16"/>
      <c r="I158" s="16">
        <v>44328.0</v>
      </c>
      <c r="J158" s="16"/>
      <c r="K158" s="17" t="s">
        <v>27</v>
      </c>
      <c r="L158" s="18" t="s">
        <v>28</v>
      </c>
      <c r="M158" s="16">
        <v>44281.0</v>
      </c>
      <c r="N158" s="15" t="s">
        <v>536</v>
      </c>
      <c r="O158" s="34" t="s">
        <v>30</v>
      </c>
      <c r="P158" s="14" t="s">
        <v>31</v>
      </c>
      <c r="Q158" s="17" t="s">
        <v>537</v>
      </c>
      <c r="R158" s="40">
        <v>44309.0</v>
      </c>
      <c r="S158" s="19">
        <f>IF(R158="","",DATEDIF('PLI 2021'!$M158,'PLI 2021'!$R158,"d"))</f>
        <v>28</v>
      </c>
      <c r="T158" s="12"/>
      <c r="U158" s="12"/>
      <c r="V158" s="12"/>
      <c r="W158" s="12"/>
      <c r="X158" s="12"/>
      <c r="Y158" s="12"/>
      <c r="Z158" s="12"/>
    </row>
    <row r="159" ht="15.75" customHeight="1">
      <c r="A159" s="20" t="s">
        <v>33</v>
      </c>
      <c r="B159" s="21" t="str">
        <f>IF('PLI 2021'!$A159="","",VLOOKUP(A159,dados!$A$1:$B$23,2,FALSE))</f>
        <v>Academia Judicial</v>
      </c>
      <c r="C159" s="21" t="s">
        <v>538</v>
      </c>
      <c r="D159" s="23" t="s">
        <v>539</v>
      </c>
      <c r="E159" s="21" t="s">
        <v>113</v>
      </c>
      <c r="F159" s="24">
        <v>44266.0</v>
      </c>
      <c r="G159" s="24">
        <v>44276.0</v>
      </c>
      <c r="H159" s="24"/>
      <c r="I159" s="24">
        <v>44312.0</v>
      </c>
      <c r="J159" s="24"/>
      <c r="K159" s="25" t="s">
        <v>27</v>
      </c>
      <c r="L159" s="26" t="s">
        <v>42</v>
      </c>
      <c r="M159" s="24">
        <v>44279.0</v>
      </c>
      <c r="N159" s="23" t="s">
        <v>540</v>
      </c>
      <c r="O159" s="26" t="s">
        <v>30</v>
      </c>
      <c r="P159" s="21" t="s">
        <v>57</v>
      </c>
      <c r="Q159" s="25" t="s">
        <v>541</v>
      </c>
      <c r="R159" s="24">
        <v>44298.0</v>
      </c>
      <c r="S159" s="29">
        <f>IF(R159="","",DATEDIF('PLI 2021'!$M159,'PLI 2021'!$R159,"d"))</f>
        <v>19</v>
      </c>
      <c r="T159" s="12"/>
      <c r="U159" s="12"/>
      <c r="V159" s="12"/>
      <c r="W159" s="12"/>
      <c r="X159" s="12"/>
      <c r="Y159" s="12"/>
      <c r="Z159" s="12"/>
    </row>
    <row r="160" ht="15.75" customHeight="1">
      <c r="A160" s="30" t="s">
        <v>38</v>
      </c>
      <c r="B160" s="14" t="str">
        <f>IF('PLI 2021'!$A160="","",VLOOKUP(A160,dados!$A$1:$B$23,2,FALSE))</f>
        <v>Diretoria de Engenharia e Arquitetura</v>
      </c>
      <c r="C160" s="14" t="s">
        <v>542</v>
      </c>
      <c r="D160" s="15" t="s">
        <v>543</v>
      </c>
      <c r="E160" s="14" t="s">
        <v>179</v>
      </c>
      <c r="F160" s="16">
        <v>44227.0</v>
      </c>
      <c r="G160" s="16">
        <v>44287.0</v>
      </c>
      <c r="H160" s="16"/>
      <c r="I160" s="16">
        <v>44347.0</v>
      </c>
      <c r="J160" s="16"/>
      <c r="K160" s="17" t="s">
        <v>27</v>
      </c>
      <c r="L160" s="18" t="s">
        <v>28</v>
      </c>
      <c r="M160" s="16">
        <v>44291.0</v>
      </c>
      <c r="N160" s="15" t="s">
        <v>544</v>
      </c>
      <c r="O160" s="34" t="s">
        <v>30</v>
      </c>
      <c r="P160" s="14" t="s">
        <v>31</v>
      </c>
      <c r="Q160" s="17" t="s">
        <v>545</v>
      </c>
      <c r="R160" s="16">
        <v>44327.0</v>
      </c>
      <c r="S160" s="19">
        <f>IF(R160="","",DATEDIF('PLI 2021'!$M160,'PLI 2021'!$R160,"d"))</f>
        <v>36</v>
      </c>
      <c r="T160" s="12"/>
      <c r="U160" s="12"/>
      <c r="V160" s="12"/>
      <c r="W160" s="12"/>
      <c r="X160" s="12"/>
      <c r="Y160" s="12"/>
      <c r="Z160" s="12"/>
    </row>
    <row r="161" ht="15.75" customHeight="1">
      <c r="A161" s="13" t="s">
        <v>33</v>
      </c>
      <c r="B161" s="14" t="str">
        <f>IF('PLI 2021'!$A161="","",VLOOKUP(A161,dados!$A$1:$B$23,2,FALSE))</f>
        <v>Academia Judicial</v>
      </c>
      <c r="C161" s="35" t="s">
        <v>546</v>
      </c>
      <c r="D161" s="32" t="s">
        <v>547</v>
      </c>
      <c r="E161" s="35" t="s">
        <v>113</v>
      </c>
      <c r="F161" s="40">
        <v>44391.0</v>
      </c>
      <c r="G161" s="40">
        <v>44411.0</v>
      </c>
      <c r="H161" s="16"/>
      <c r="I161" s="40">
        <v>44477.0</v>
      </c>
      <c r="J161" s="16"/>
      <c r="K161" s="41" t="s">
        <v>27</v>
      </c>
      <c r="L161" s="34" t="s">
        <v>42</v>
      </c>
      <c r="M161" s="40">
        <v>44412.0</v>
      </c>
      <c r="N161" s="32" t="s">
        <v>548</v>
      </c>
      <c r="O161" s="34" t="s">
        <v>30</v>
      </c>
      <c r="P161" s="35" t="s">
        <v>69</v>
      </c>
      <c r="Q161" s="17"/>
      <c r="R161" s="16"/>
      <c r="S161" s="19" t="str">
        <f>IF(R161="","",DATEDIF('PLI 2021'!$M161,'PLI 2021'!$R161,"d"))</f>
        <v/>
      </c>
      <c r="T161" s="12"/>
      <c r="U161" s="12"/>
      <c r="V161" s="12"/>
      <c r="W161" s="12"/>
      <c r="X161" s="12"/>
      <c r="Y161" s="12"/>
      <c r="Z161" s="12"/>
    </row>
    <row r="162" ht="15.75" customHeight="1">
      <c r="A162" s="20" t="s">
        <v>124</v>
      </c>
      <c r="B162" s="21" t="str">
        <f>IF('PLI 2021'!$A162="","",VLOOKUP(A162,dados!$A$1:$B$23,2,FALSE))</f>
        <v>Diretoria de Infraestrutura</v>
      </c>
      <c r="C162" s="21" t="s">
        <v>549</v>
      </c>
      <c r="D162" s="23" t="s">
        <v>550</v>
      </c>
      <c r="E162" s="21" t="s">
        <v>551</v>
      </c>
      <c r="F162" s="24">
        <v>44291.0</v>
      </c>
      <c r="G162" s="24">
        <v>44378.0</v>
      </c>
      <c r="H162" s="24"/>
      <c r="I162" s="24">
        <v>44440.0</v>
      </c>
      <c r="J162" s="24"/>
      <c r="K162" s="25" t="s">
        <v>27</v>
      </c>
      <c r="L162" s="26" t="s">
        <v>28</v>
      </c>
      <c r="M162" s="24"/>
      <c r="N162" s="23"/>
      <c r="O162" s="38" t="s">
        <v>72</v>
      </c>
      <c r="P162" s="21"/>
      <c r="Q162" s="25"/>
      <c r="R162" s="24"/>
      <c r="S162" s="29" t="str">
        <f>IF(R162="","",DATEDIF('PLI 2021'!$M162,'PLI 2021'!$R162,"d"))</f>
        <v/>
      </c>
      <c r="T162" s="12"/>
      <c r="U162" s="12"/>
      <c r="V162" s="12"/>
      <c r="W162" s="12"/>
      <c r="X162" s="12"/>
      <c r="Y162" s="12"/>
      <c r="Z162" s="12"/>
    </row>
    <row r="163" ht="15.75" customHeight="1">
      <c r="A163" s="30" t="s">
        <v>38</v>
      </c>
      <c r="B163" s="14" t="str">
        <f>IF('PLI 2021'!$A163="","",VLOOKUP(A163,dados!$A$1:$B$23,2,FALSE))</f>
        <v>Diretoria de Engenharia e Arquitetura</v>
      </c>
      <c r="C163" s="14" t="s">
        <v>552</v>
      </c>
      <c r="D163" s="15" t="s">
        <v>553</v>
      </c>
      <c r="E163" s="14" t="s">
        <v>554</v>
      </c>
      <c r="F163" s="16">
        <v>44256.0</v>
      </c>
      <c r="G163" s="16">
        <v>44317.0</v>
      </c>
      <c r="H163" s="40">
        <v>44407.0</v>
      </c>
      <c r="I163" s="16">
        <v>44438.0</v>
      </c>
      <c r="J163" s="40">
        <v>44499.0</v>
      </c>
      <c r="K163" s="17" t="s">
        <v>27</v>
      </c>
      <c r="L163" s="18" t="s">
        <v>28</v>
      </c>
      <c r="M163" s="40">
        <v>44433.0</v>
      </c>
      <c r="N163" s="32" t="s">
        <v>555</v>
      </c>
      <c r="O163" s="34" t="s">
        <v>30</v>
      </c>
      <c r="P163" s="35" t="s">
        <v>31</v>
      </c>
      <c r="Q163" s="41" t="s">
        <v>556</v>
      </c>
      <c r="R163" s="40">
        <v>44490.0</v>
      </c>
      <c r="S163" s="19">
        <f>IF(R163="","",DATEDIF('PLI 2021'!$M163,'PLI 2021'!$R163,"d"))</f>
        <v>57</v>
      </c>
      <c r="T163" s="12"/>
      <c r="U163" s="12"/>
      <c r="V163" s="12"/>
      <c r="W163" s="12"/>
      <c r="X163" s="12"/>
      <c r="Y163" s="12"/>
      <c r="Z163" s="12"/>
    </row>
    <row r="164" ht="15.75" customHeight="1">
      <c r="A164" s="20" t="s">
        <v>38</v>
      </c>
      <c r="B164" s="21" t="str">
        <f>IF('PLI 2021'!$A164="","",VLOOKUP(A164,dados!$A$1:$B$23,2,FALSE))</f>
        <v>Diretoria de Engenharia e Arquitetura</v>
      </c>
      <c r="C164" s="21" t="s">
        <v>557</v>
      </c>
      <c r="D164" s="23" t="s">
        <v>558</v>
      </c>
      <c r="E164" s="21" t="s">
        <v>554</v>
      </c>
      <c r="F164" s="24">
        <v>44270.0</v>
      </c>
      <c r="G164" s="24">
        <v>44347.0</v>
      </c>
      <c r="H164" s="24"/>
      <c r="I164" s="24">
        <v>44460.0</v>
      </c>
      <c r="J164" s="24"/>
      <c r="K164" s="25" t="s">
        <v>27</v>
      </c>
      <c r="L164" s="26" t="s">
        <v>28</v>
      </c>
      <c r="M164" s="24">
        <v>44354.0</v>
      </c>
      <c r="N164" s="23" t="s">
        <v>559</v>
      </c>
      <c r="O164" s="38" t="s">
        <v>30</v>
      </c>
      <c r="P164" s="21" t="s">
        <v>31</v>
      </c>
      <c r="Q164" s="25" t="s">
        <v>560</v>
      </c>
      <c r="R164" s="37">
        <v>44409.0</v>
      </c>
      <c r="S164" s="29">
        <f>IF(R164="","",DATEDIF('PLI 2021'!$M164,'PLI 2021'!$R164,"d"))</f>
        <v>55</v>
      </c>
      <c r="T164" s="12"/>
      <c r="U164" s="12"/>
      <c r="V164" s="12"/>
      <c r="W164" s="12"/>
      <c r="X164" s="12"/>
      <c r="Y164" s="12"/>
      <c r="Z164" s="12"/>
    </row>
    <row r="165" ht="15.75" customHeight="1">
      <c r="A165" s="30" t="s">
        <v>38</v>
      </c>
      <c r="B165" s="14" t="str">
        <f>IF('PLI 2021'!$A165="","",VLOOKUP(A165,dados!$A$1:$B$23,2,FALSE))</f>
        <v>Diretoria de Engenharia e Arquitetura</v>
      </c>
      <c r="C165" s="14" t="s">
        <v>561</v>
      </c>
      <c r="D165" s="15" t="s">
        <v>562</v>
      </c>
      <c r="E165" s="14" t="s">
        <v>554</v>
      </c>
      <c r="F165" s="16">
        <v>44301.0</v>
      </c>
      <c r="G165" s="16">
        <v>44362.0</v>
      </c>
      <c r="H165" s="16"/>
      <c r="I165" s="16">
        <v>44475.0</v>
      </c>
      <c r="J165" s="16"/>
      <c r="K165" s="17" t="s">
        <v>27</v>
      </c>
      <c r="L165" s="18" t="s">
        <v>28</v>
      </c>
      <c r="M165" s="16"/>
      <c r="N165" s="15"/>
      <c r="O165" s="18" t="s">
        <v>72</v>
      </c>
      <c r="P165" s="14"/>
      <c r="Q165" s="17"/>
      <c r="R165" s="16"/>
      <c r="S165" s="19" t="str">
        <f>IF(R165="","",DATEDIF('PLI 2021'!$M165,'PLI 2021'!$R165,"d"))</f>
        <v/>
      </c>
      <c r="T165" s="12"/>
      <c r="U165" s="12"/>
      <c r="V165" s="12"/>
      <c r="W165" s="12"/>
      <c r="X165" s="12"/>
      <c r="Y165" s="12"/>
      <c r="Z165" s="12"/>
    </row>
    <row r="166" ht="15.75" customHeight="1">
      <c r="A166" s="20" t="s">
        <v>38</v>
      </c>
      <c r="B166" s="21" t="str">
        <f>IF('PLI 2021'!$A166="","",VLOOKUP(A166,dados!$A$1:$B$23,2,FALSE))</f>
        <v>Diretoria de Engenharia e Arquitetura</v>
      </c>
      <c r="C166" s="21" t="s">
        <v>563</v>
      </c>
      <c r="D166" s="23" t="s">
        <v>564</v>
      </c>
      <c r="E166" s="21" t="s">
        <v>554</v>
      </c>
      <c r="F166" s="24">
        <v>44319.0</v>
      </c>
      <c r="G166" s="24">
        <v>44409.0</v>
      </c>
      <c r="H166" s="37">
        <v>44853.0</v>
      </c>
      <c r="I166" s="24">
        <v>44549.0</v>
      </c>
      <c r="J166" s="37">
        <v>44914.0</v>
      </c>
      <c r="K166" s="25" t="s">
        <v>27</v>
      </c>
      <c r="L166" s="26" t="s">
        <v>28</v>
      </c>
      <c r="M166" s="24"/>
      <c r="N166" s="23"/>
      <c r="O166" s="26" t="s">
        <v>80</v>
      </c>
      <c r="P166" s="21" t="s">
        <v>31</v>
      </c>
      <c r="Q166" s="25"/>
      <c r="R166" s="24"/>
      <c r="S166" s="29" t="str">
        <f>IF(R166="","",DATEDIF('PLI 2021'!$M166,'PLI 2021'!$R166,"d"))</f>
        <v/>
      </c>
      <c r="T166" s="12"/>
      <c r="U166" s="12"/>
      <c r="V166" s="12"/>
      <c r="W166" s="12"/>
      <c r="X166" s="12"/>
      <c r="Y166" s="12"/>
      <c r="Z166" s="12"/>
    </row>
    <row r="167" ht="15.75" customHeight="1">
      <c r="A167" s="30" t="s">
        <v>38</v>
      </c>
      <c r="B167" s="14" t="str">
        <f>IF('PLI 2021'!$A167="","",VLOOKUP(A167,dados!$A$1:$B$23,2,FALSE))</f>
        <v>Diretoria de Engenharia e Arquitetura</v>
      </c>
      <c r="C167" s="14" t="s">
        <v>565</v>
      </c>
      <c r="D167" s="15" t="s">
        <v>566</v>
      </c>
      <c r="E167" s="14" t="s">
        <v>554</v>
      </c>
      <c r="F167" s="16">
        <v>44319.0</v>
      </c>
      <c r="G167" s="16">
        <v>44409.0</v>
      </c>
      <c r="H167" s="37">
        <v>44853.0</v>
      </c>
      <c r="I167" s="16">
        <v>44549.0</v>
      </c>
      <c r="J167" s="37">
        <v>44914.0</v>
      </c>
      <c r="K167" s="17" t="s">
        <v>27</v>
      </c>
      <c r="L167" s="18" t="s">
        <v>28</v>
      </c>
      <c r="M167" s="16"/>
      <c r="N167" s="15"/>
      <c r="O167" s="18" t="s">
        <v>80</v>
      </c>
      <c r="P167" s="14" t="s">
        <v>31</v>
      </c>
      <c r="Q167" s="17"/>
      <c r="R167" s="16"/>
      <c r="S167" s="19" t="str">
        <f>IF(R167="","",DATEDIF('PLI 2021'!$M167,'PLI 2021'!$R167,"d"))</f>
        <v/>
      </c>
      <c r="T167" s="12"/>
      <c r="U167" s="12"/>
      <c r="V167" s="12"/>
      <c r="W167" s="12"/>
      <c r="X167" s="12"/>
      <c r="Y167" s="12"/>
      <c r="Z167" s="12"/>
    </row>
    <row r="168" ht="15.75" customHeight="1">
      <c r="A168" s="20" t="s">
        <v>38</v>
      </c>
      <c r="B168" s="21" t="str">
        <f>IF('PLI 2021'!$A168="","",VLOOKUP(A168,dados!$A$1:$B$23,2,FALSE))</f>
        <v>Diretoria de Engenharia e Arquitetura</v>
      </c>
      <c r="C168" s="21" t="s">
        <v>567</v>
      </c>
      <c r="D168" s="23" t="s">
        <v>568</v>
      </c>
      <c r="E168" s="21" t="s">
        <v>554</v>
      </c>
      <c r="F168" s="24">
        <v>44347.0</v>
      </c>
      <c r="G168" s="24">
        <v>44438.0</v>
      </c>
      <c r="H168" s="37">
        <v>44469.0</v>
      </c>
      <c r="I168" s="24">
        <v>44580.0</v>
      </c>
      <c r="J168" s="37"/>
      <c r="K168" s="25" t="s">
        <v>27</v>
      </c>
      <c r="L168" s="26" t="s">
        <v>28</v>
      </c>
      <c r="M168" s="37">
        <v>44494.0</v>
      </c>
      <c r="N168" s="27" t="s">
        <v>569</v>
      </c>
      <c r="O168" s="38" t="s">
        <v>30</v>
      </c>
      <c r="P168" s="21" t="s">
        <v>31</v>
      </c>
      <c r="Q168" s="39" t="s">
        <v>570</v>
      </c>
      <c r="R168" s="37">
        <v>44545.0</v>
      </c>
      <c r="S168" s="29">
        <f>IF(R168="","",DATEDIF('PLI 2021'!$M168,'PLI 2021'!$R168,"d"))</f>
        <v>51</v>
      </c>
      <c r="T168" s="12"/>
      <c r="U168" s="12"/>
      <c r="V168" s="12"/>
      <c r="W168" s="12"/>
      <c r="X168" s="12"/>
      <c r="Y168" s="12"/>
      <c r="Z168" s="12"/>
    </row>
    <row r="169" ht="15.75" customHeight="1">
      <c r="A169" s="30" t="s">
        <v>38</v>
      </c>
      <c r="B169" s="14" t="str">
        <f>IF('PLI 2021'!$A169="","",VLOOKUP(A169,dados!$A$1:$B$23,2,FALSE))</f>
        <v>Diretoria de Engenharia e Arquitetura</v>
      </c>
      <c r="C169" s="14" t="s">
        <v>571</v>
      </c>
      <c r="D169" s="15" t="s">
        <v>572</v>
      </c>
      <c r="E169" s="14" t="s">
        <v>554</v>
      </c>
      <c r="F169" s="16">
        <v>44387.0</v>
      </c>
      <c r="G169" s="16">
        <v>44469.0</v>
      </c>
      <c r="H169" s="40"/>
      <c r="I169" s="16">
        <v>44592.0</v>
      </c>
      <c r="J169" s="40">
        <v>44593.0</v>
      </c>
      <c r="K169" s="17" t="s">
        <v>27</v>
      </c>
      <c r="L169" s="18" t="s">
        <v>28</v>
      </c>
      <c r="M169" s="40">
        <v>44516.0</v>
      </c>
      <c r="N169" s="32" t="s">
        <v>573</v>
      </c>
      <c r="O169" s="34" t="s">
        <v>30</v>
      </c>
      <c r="P169" s="14" t="s">
        <v>31</v>
      </c>
      <c r="Q169" s="41" t="s">
        <v>574</v>
      </c>
      <c r="R169" s="40">
        <v>44586.0</v>
      </c>
      <c r="S169" s="19">
        <f>IF(R169="","",DATEDIF('PLI 2021'!$M169,'PLI 2021'!$R169,"d"))</f>
        <v>70</v>
      </c>
      <c r="T169" s="12"/>
      <c r="U169" s="12"/>
      <c r="V169" s="12"/>
      <c r="W169" s="12"/>
      <c r="X169" s="12"/>
      <c r="Y169" s="12"/>
      <c r="Z169" s="12"/>
    </row>
    <row r="170" ht="15.75" customHeight="1">
      <c r="A170" s="20" t="s">
        <v>23</v>
      </c>
      <c r="B170" s="21" t="str">
        <f>IF('PLI 2021'!$A170="","",VLOOKUP(A170,dados!$A$1:$B$23,2,FALSE))</f>
        <v>Diretoria de Saúde</v>
      </c>
      <c r="C170" s="21" t="s">
        <v>575</v>
      </c>
      <c r="D170" s="27" t="s">
        <v>576</v>
      </c>
      <c r="E170" s="21" t="s">
        <v>174</v>
      </c>
      <c r="F170" s="24">
        <v>44258.0</v>
      </c>
      <c r="G170" s="24">
        <v>44273.0</v>
      </c>
      <c r="H170" s="24"/>
      <c r="I170" s="24">
        <v>44291.0</v>
      </c>
      <c r="J170" s="24"/>
      <c r="K170" s="25" t="s">
        <v>27</v>
      </c>
      <c r="L170" s="26" t="s">
        <v>42</v>
      </c>
      <c r="M170" s="24">
        <v>44273.0</v>
      </c>
      <c r="N170" s="23" t="s">
        <v>577</v>
      </c>
      <c r="O170" s="26" t="s">
        <v>30</v>
      </c>
      <c r="P170" s="21" t="s">
        <v>57</v>
      </c>
      <c r="Q170" s="25" t="s">
        <v>578</v>
      </c>
      <c r="R170" s="24"/>
      <c r="S170" s="29" t="str">
        <f>IF(R170="","",DATEDIF('PLI 2021'!$M170,'PLI 2021'!$R170,"d"))</f>
        <v/>
      </c>
      <c r="T170" s="12"/>
      <c r="U170" s="12"/>
      <c r="V170" s="12"/>
      <c r="W170" s="12"/>
      <c r="X170" s="12"/>
      <c r="Y170" s="12"/>
      <c r="Z170" s="12"/>
    </row>
    <row r="171" ht="15.75" customHeight="1">
      <c r="A171" s="30" t="s">
        <v>46</v>
      </c>
      <c r="B171" s="14" t="str">
        <f>IF('PLI 2021'!$A171="","",VLOOKUP(A171,dados!$A$1:$B$23,2,FALSE))</f>
        <v>Diretoria de Material e Patrimônio</v>
      </c>
      <c r="C171" s="14" t="s">
        <v>579</v>
      </c>
      <c r="D171" s="15" t="s">
        <v>580</v>
      </c>
      <c r="E171" s="14" t="s">
        <v>211</v>
      </c>
      <c r="F171" s="16">
        <v>44440.0</v>
      </c>
      <c r="G171" s="16">
        <v>44470.0</v>
      </c>
      <c r="H171" s="40">
        <v>44652.0</v>
      </c>
      <c r="I171" s="16">
        <v>44588.0</v>
      </c>
      <c r="J171" s="40">
        <v>44727.0</v>
      </c>
      <c r="K171" s="17" t="s">
        <v>27</v>
      </c>
      <c r="L171" s="18" t="s">
        <v>28</v>
      </c>
      <c r="M171" s="16"/>
      <c r="N171" s="15"/>
      <c r="O171" s="18" t="s">
        <v>80</v>
      </c>
      <c r="P171" s="14" t="s">
        <v>31</v>
      </c>
      <c r="Q171" s="17"/>
      <c r="R171" s="16"/>
      <c r="S171" s="19" t="str">
        <f>IF(R171="","",DATEDIF('PLI 2021'!$M171,'PLI 2021'!$R171,"d"))</f>
        <v/>
      </c>
      <c r="T171" s="12"/>
      <c r="U171" s="12"/>
      <c r="V171" s="12"/>
      <c r="W171" s="12"/>
      <c r="X171" s="12"/>
      <c r="Y171" s="12"/>
      <c r="Z171" s="12"/>
    </row>
    <row r="172" ht="15.75" customHeight="1">
      <c r="A172" s="20" t="s">
        <v>46</v>
      </c>
      <c r="B172" s="21" t="str">
        <f>IF('PLI 2021'!$A172="","",VLOOKUP(A172,dados!$A$1:$B$23,2,FALSE))</f>
        <v>Diretoria de Material e Patrimônio</v>
      </c>
      <c r="C172" s="21" t="s">
        <v>581</v>
      </c>
      <c r="D172" s="23" t="s">
        <v>582</v>
      </c>
      <c r="E172" s="21" t="s">
        <v>211</v>
      </c>
      <c r="F172" s="24">
        <v>44344.0</v>
      </c>
      <c r="G172" s="24">
        <v>44372.0</v>
      </c>
      <c r="H172" s="37">
        <v>44403.0</v>
      </c>
      <c r="I172" s="24">
        <v>44440.0</v>
      </c>
      <c r="J172" s="37">
        <v>44467.0</v>
      </c>
      <c r="K172" s="25" t="s">
        <v>27</v>
      </c>
      <c r="L172" s="26" t="s">
        <v>28</v>
      </c>
      <c r="M172" s="37">
        <v>44420.0</v>
      </c>
      <c r="N172" s="27" t="s">
        <v>583</v>
      </c>
      <c r="O172" s="38" t="s">
        <v>30</v>
      </c>
      <c r="P172" s="21" t="s">
        <v>31</v>
      </c>
      <c r="Q172" s="39" t="s">
        <v>584</v>
      </c>
      <c r="R172" s="37">
        <v>44463.0</v>
      </c>
      <c r="S172" s="29">
        <f>IF(R172="","",DATEDIF('PLI 2021'!$M172,'PLI 2021'!$R172,"d"))</f>
        <v>43</v>
      </c>
      <c r="T172" s="12"/>
      <c r="U172" s="12"/>
      <c r="V172" s="12"/>
      <c r="W172" s="12"/>
      <c r="X172" s="12"/>
      <c r="Y172" s="12"/>
      <c r="Z172" s="12"/>
    </row>
    <row r="173" ht="15.75" customHeight="1">
      <c r="A173" s="30" t="s">
        <v>33</v>
      </c>
      <c r="B173" s="14" t="str">
        <f>IF('PLI 2021'!$A173="","",VLOOKUP(A173,dados!$A$1:$B$23,2,FALSE))</f>
        <v>Academia Judicial</v>
      </c>
      <c r="C173" s="14" t="s">
        <v>585</v>
      </c>
      <c r="D173" s="15" t="s">
        <v>586</v>
      </c>
      <c r="E173" s="14" t="s">
        <v>113</v>
      </c>
      <c r="F173" s="16">
        <v>44271.0</v>
      </c>
      <c r="G173" s="16">
        <v>44281.0</v>
      </c>
      <c r="H173" s="16"/>
      <c r="I173" s="16">
        <v>44312.0</v>
      </c>
      <c r="J173" s="16"/>
      <c r="K173" s="17" t="s">
        <v>27</v>
      </c>
      <c r="L173" s="18" t="s">
        <v>42</v>
      </c>
      <c r="M173" s="16">
        <v>44279.0</v>
      </c>
      <c r="N173" s="15" t="s">
        <v>587</v>
      </c>
      <c r="O173" s="18" t="s">
        <v>30</v>
      </c>
      <c r="P173" s="14" t="s">
        <v>57</v>
      </c>
      <c r="Q173" s="17" t="s">
        <v>588</v>
      </c>
      <c r="R173" s="16">
        <v>44306.0</v>
      </c>
      <c r="S173" s="19">
        <f>IF(R173="","",DATEDIF('PLI 2021'!$M173,'PLI 2021'!$R173,"d"))</f>
        <v>27</v>
      </c>
      <c r="T173" s="12"/>
      <c r="U173" s="12"/>
      <c r="V173" s="12"/>
      <c r="W173" s="12"/>
      <c r="X173" s="12"/>
      <c r="Y173" s="12"/>
      <c r="Z173" s="12"/>
    </row>
    <row r="174" ht="15.75" customHeight="1">
      <c r="A174" s="20" t="s">
        <v>33</v>
      </c>
      <c r="B174" s="21" t="str">
        <f>IF('PLI 2021'!$A174="","",VLOOKUP(A174,dados!$A$1:$B$23,2,FALSE))</f>
        <v>Academia Judicial</v>
      </c>
      <c r="C174" s="21" t="s">
        <v>589</v>
      </c>
      <c r="D174" s="23" t="s">
        <v>590</v>
      </c>
      <c r="E174" s="21" t="s">
        <v>113</v>
      </c>
      <c r="F174" s="24">
        <v>44284.0</v>
      </c>
      <c r="G174" s="24">
        <v>44295.0</v>
      </c>
      <c r="H174" s="24"/>
      <c r="I174" s="24">
        <v>44319.0</v>
      </c>
      <c r="J174" s="24"/>
      <c r="K174" s="25" t="s">
        <v>27</v>
      </c>
      <c r="L174" s="26" t="s">
        <v>42</v>
      </c>
      <c r="M174" s="24">
        <v>44286.0</v>
      </c>
      <c r="N174" s="23" t="s">
        <v>591</v>
      </c>
      <c r="O174" s="26" t="s">
        <v>30</v>
      </c>
      <c r="P174" s="21" t="s">
        <v>57</v>
      </c>
      <c r="Q174" s="25" t="s">
        <v>592</v>
      </c>
      <c r="R174" s="24">
        <v>44316.0</v>
      </c>
      <c r="S174" s="29">
        <f>IF(R174="","",DATEDIF('PLI 2021'!$M174,'PLI 2021'!$R174,"d"))</f>
        <v>30</v>
      </c>
      <c r="T174" s="12"/>
      <c r="U174" s="12"/>
      <c r="V174" s="12"/>
      <c r="W174" s="12"/>
      <c r="X174" s="12"/>
      <c r="Y174" s="12"/>
      <c r="Z174" s="12"/>
    </row>
    <row r="175" ht="15.75" customHeight="1">
      <c r="A175" s="30" t="s">
        <v>33</v>
      </c>
      <c r="B175" s="14" t="str">
        <f>IF('PLI 2021'!$A175="","",VLOOKUP(A175,dados!$A$1:$B$23,2,FALSE))</f>
        <v>Academia Judicial</v>
      </c>
      <c r="C175" s="14" t="s">
        <v>593</v>
      </c>
      <c r="D175" s="15" t="s">
        <v>594</v>
      </c>
      <c r="E175" s="14" t="s">
        <v>113</v>
      </c>
      <c r="F175" s="16">
        <v>44281.0</v>
      </c>
      <c r="G175" s="16">
        <v>44291.0</v>
      </c>
      <c r="H175" s="16"/>
      <c r="I175" s="16">
        <v>44312.0</v>
      </c>
      <c r="J175" s="16"/>
      <c r="K175" s="17" t="s">
        <v>27</v>
      </c>
      <c r="L175" s="18" t="s">
        <v>42</v>
      </c>
      <c r="M175" s="16">
        <v>44286.0</v>
      </c>
      <c r="N175" s="15" t="s">
        <v>595</v>
      </c>
      <c r="O175" s="18" t="s">
        <v>30</v>
      </c>
      <c r="P175" s="14" t="s">
        <v>57</v>
      </c>
      <c r="Q175" s="17" t="s">
        <v>596</v>
      </c>
      <c r="R175" s="16">
        <v>44301.0</v>
      </c>
      <c r="S175" s="19">
        <f>IF(R175="","",DATEDIF('PLI 2021'!$M175,'PLI 2021'!$R175,"d"))</f>
        <v>15</v>
      </c>
      <c r="T175" s="12"/>
      <c r="U175" s="12"/>
      <c r="V175" s="12"/>
      <c r="W175" s="12"/>
      <c r="X175" s="12"/>
      <c r="Y175" s="12"/>
      <c r="Z175" s="12"/>
    </row>
    <row r="176" ht="15.75" customHeight="1">
      <c r="A176" s="20" t="s">
        <v>33</v>
      </c>
      <c r="B176" s="21" t="str">
        <f>IF('PLI 2021'!$A176="","",VLOOKUP(A176,dados!$A$1:$B$23,2,FALSE))</f>
        <v>Academia Judicial</v>
      </c>
      <c r="C176" s="21" t="s">
        <v>597</v>
      </c>
      <c r="D176" s="23" t="s">
        <v>598</v>
      </c>
      <c r="E176" s="21" t="s">
        <v>113</v>
      </c>
      <c r="F176" s="24">
        <v>44284.0</v>
      </c>
      <c r="G176" s="24">
        <v>44295.0</v>
      </c>
      <c r="H176" s="24"/>
      <c r="I176" s="24">
        <v>44312.0</v>
      </c>
      <c r="J176" s="24"/>
      <c r="K176" s="25" t="s">
        <v>27</v>
      </c>
      <c r="L176" s="26" t="s">
        <v>42</v>
      </c>
      <c r="M176" s="24">
        <v>44286.0</v>
      </c>
      <c r="N176" s="23" t="s">
        <v>599</v>
      </c>
      <c r="O176" s="26" t="s">
        <v>30</v>
      </c>
      <c r="P176" s="21" t="s">
        <v>57</v>
      </c>
      <c r="Q176" s="25" t="s">
        <v>600</v>
      </c>
      <c r="R176" s="24">
        <v>44301.0</v>
      </c>
      <c r="S176" s="29">
        <f>IF(R176="","",DATEDIF('PLI 2021'!$M176,'PLI 2021'!$R176,"d"))</f>
        <v>15</v>
      </c>
      <c r="T176" s="12"/>
      <c r="U176" s="12"/>
      <c r="V176" s="12"/>
      <c r="W176" s="12"/>
      <c r="X176" s="12"/>
      <c r="Y176" s="12"/>
      <c r="Z176" s="12"/>
    </row>
    <row r="177" ht="15.75" customHeight="1">
      <c r="A177" s="30" t="s">
        <v>182</v>
      </c>
      <c r="B177" s="14" t="str">
        <f>IF('PLI 2021'!$A177="","",VLOOKUP(A177,dados!$A$1:$B$23,2,FALSE))</f>
        <v>Diretoria de Gestão de Pessoas</v>
      </c>
      <c r="C177" s="14" t="s">
        <v>601</v>
      </c>
      <c r="D177" s="15" t="s">
        <v>602</v>
      </c>
      <c r="E177" s="14" t="s">
        <v>603</v>
      </c>
      <c r="F177" s="16">
        <v>44027.0</v>
      </c>
      <c r="G177" s="16">
        <v>44184.0</v>
      </c>
      <c r="H177" s="16">
        <v>44319.0</v>
      </c>
      <c r="I177" s="16">
        <v>44285.0</v>
      </c>
      <c r="J177" s="40">
        <v>44515.0</v>
      </c>
      <c r="K177" s="17" t="s">
        <v>27</v>
      </c>
      <c r="L177" s="18" t="s">
        <v>28</v>
      </c>
      <c r="M177" s="16">
        <v>44348.0</v>
      </c>
      <c r="N177" s="15" t="s">
        <v>604</v>
      </c>
      <c r="O177" s="34" t="s">
        <v>30</v>
      </c>
      <c r="P177" s="14" t="s">
        <v>31</v>
      </c>
      <c r="Q177" s="41" t="s">
        <v>605</v>
      </c>
      <c r="R177" s="40">
        <v>44524.0</v>
      </c>
      <c r="S177" s="19">
        <f>IF(R177="","",DATEDIF('PLI 2021'!$M177,'PLI 2021'!$R177,"d"))</f>
        <v>176</v>
      </c>
      <c r="T177" s="12"/>
      <c r="U177" s="12"/>
      <c r="V177" s="12"/>
      <c r="W177" s="12"/>
      <c r="X177" s="12"/>
      <c r="Y177" s="12"/>
      <c r="Z177" s="12"/>
    </row>
    <row r="178" ht="15.75" customHeight="1">
      <c r="A178" s="20" t="s">
        <v>33</v>
      </c>
      <c r="B178" s="21" t="str">
        <f>IF('PLI 2021'!$A178="","",VLOOKUP(A178,dados!$A$1:$B$23,2,FALSE))</f>
        <v>Academia Judicial</v>
      </c>
      <c r="C178" s="21" t="s">
        <v>606</v>
      </c>
      <c r="D178" s="23" t="s">
        <v>607</v>
      </c>
      <c r="E178" s="21" t="s">
        <v>113</v>
      </c>
      <c r="F178" s="24">
        <v>44284.0</v>
      </c>
      <c r="G178" s="24">
        <v>44295.0</v>
      </c>
      <c r="H178" s="24"/>
      <c r="I178" s="24">
        <v>44358.0</v>
      </c>
      <c r="J178" s="24"/>
      <c r="K178" s="25" t="s">
        <v>27</v>
      </c>
      <c r="L178" s="26" t="s">
        <v>42</v>
      </c>
      <c r="M178" s="24">
        <v>44298.0</v>
      </c>
      <c r="N178" s="23" t="s">
        <v>608</v>
      </c>
      <c r="O178" s="26" t="s">
        <v>30</v>
      </c>
      <c r="P178" s="21" t="s">
        <v>57</v>
      </c>
      <c r="Q178" s="25" t="s">
        <v>609</v>
      </c>
      <c r="R178" s="49">
        <v>44309.0</v>
      </c>
      <c r="S178" s="29">
        <f>IF(R178="","",DATEDIF('PLI 2021'!$M178,'PLI 2021'!$R178,"d"))</f>
        <v>11</v>
      </c>
      <c r="T178" s="12"/>
      <c r="U178" s="12"/>
      <c r="V178" s="12"/>
      <c r="W178" s="12"/>
      <c r="X178" s="12"/>
      <c r="Y178" s="12"/>
      <c r="Z178" s="12"/>
    </row>
    <row r="179" ht="15.75" customHeight="1">
      <c r="A179" s="30" t="s">
        <v>52</v>
      </c>
      <c r="B179" s="14" t="str">
        <f>IF('PLI 2021'!$A179="","",VLOOKUP(A179,dados!$A$1:$B$23,2,FALSE))</f>
        <v>Diretoria de Documentação e Informações</v>
      </c>
      <c r="C179" s="14" t="s">
        <v>610</v>
      </c>
      <c r="D179" s="15"/>
      <c r="E179" s="14" t="s">
        <v>55</v>
      </c>
      <c r="F179" s="16" t="s">
        <v>86</v>
      </c>
      <c r="G179" s="16"/>
      <c r="H179" s="16"/>
      <c r="I179" s="16"/>
      <c r="J179" s="16"/>
      <c r="K179" s="17" t="s">
        <v>27</v>
      </c>
      <c r="L179" s="18" t="s">
        <v>42</v>
      </c>
      <c r="M179" s="16"/>
      <c r="N179" s="15" t="s">
        <v>76</v>
      </c>
      <c r="O179" s="18" t="s">
        <v>30</v>
      </c>
      <c r="P179" s="14" t="s">
        <v>69</v>
      </c>
      <c r="Q179" s="17"/>
      <c r="R179" s="16">
        <v>44327.0</v>
      </c>
      <c r="S179" s="19"/>
      <c r="T179" s="12"/>
      <c r="U179" s="12"/>
      <c r="V179" s="12"/>
      <c r="W179" s="12"/>
      <c r="X179" s="12"/>
      <c r="Y179" s="12"/>
      <c r="Z179" s="12"/>
    </row>
    <row r="180" ht="15.75" customHeight="1">
      <c r="A180" s="20" t="s">
        <v>33</v>
      </c>
      <c r="B180" s="21" t="str">
        <f>IF('PLI 2021'!$A180="","",VLOOKUP(A180,dados!$A$1:$B$23,2,FALSE))</f>
        <v>Academia Judicial</v>
      </c>
      <c r="C180" s="21" t="s">
        <v>611</v>
      </c>
      <c r="D180" s="23" t="s">
        <v>612</v>
      </c>
      <c r="E180" s="21" t="s">
        <v>113</v>
      </c>
      <c r="F180" s="24">
        <v>44293.0</v>
      </c>
      <c r="G180" s="24">
        <v>44299.0</v>
      </c>
      <c r="H180" s="24"/>
      <c r="I180" s="24">
        <v>44312.0</v>
      </c>
      <c r="J180" s="24"/>
      <c r="K180" s="25" t="s">
        <v>27</v>
      </c>
      <c r="L180" s="26" t="s">
        <v>42</v>
      </c>
      <c r="M180" s="24">
        <v>44300.0</v>
      </c>
      <c r="N180" s="23" t="s">
        <v>613</v>
      </c>
      <c r="O180" s="26" t="s">
        <v>30</v>
      </c>
      <c r="P180" s="21" t="s">
        <v>57</v>
      </c>
      <c r="Q180" s="25" t="s">
        <v>614</v>
      </c>
      <c r="R180" s="24">
        <v>44309.0</v>
      </c>
      <c r="S180" s="29">
        <f>IF(R180="","",DATEDIF('PLI 2021'!$M180,'PLI 2021'!$R180,"d"))</f>
        <v>9</v>
      </c>
      <c r="T180" s="12"/>
      <c r="U180" s="12"/>
      <c r="V180" s="12"/>
      <c r="W180" s="12"/>
      <c r="X180" s="12"/>
      <c r="Y180" s="12"/>
      <c r="Z180" s="12"/>
    </row>
    <row r="181" ht="15.75" customHeight="1">
      <c r="A181" s="50" t="s">
        <v>33</v>
      </c>
      <c r="B181" s="50" t="s">
        <v>36</v>
      </c>
      <c r="C181" s="50" t="s">
        <v>615</v>
      </c>
      <c r="D181" s="51" t="s">
        <v>616</v>
      </c>
      <c r="E181" s="50" t="s">
        <v>113</v>
      </c>
      <c r="F181" s="52">
        <v>44298.0</v>
      </c>
      <c r="G181" s="52">
        <v>44299.0</v>
      </c>
      <c r="H181" s="53"/>
      <c r="I181" s="54">
        <v>44312.0</v>
      </c>
      <c r="J181" s="53"/>
      <c r="K181" s="55" t="s">
        <v>27</v>
      </c>
      <c r="L181" s="50" t="s">
        <v>42</v>
      </c>
      <c r="M181" s="52">
        <v>44300.0</v>
      </c>
      <c r="N181" s="51" t="s">
        <v>617</v>
      </c>
      <c r="O181" s="50" t="s">
        <v>30</v>
      </c>
      <c r="P181" s="50" t="s">
        <v>57</v>
      </c>
      <c r="Q181" s="55" t="s">
        <v>618</v>
      </c>
      <c r="R181" s="52">
        <v>44309.0</v>
      </c>
      <c r="S181" s="56">
        <f>IF(R181="","",DATEDIF('PLI 2021'!$M181,'PLI 2021'!$R181,"d"))</f>
        <v>9</v>
      </c>
      <c r="T181" s="12"/>
      <c r="U181" s="12"/>
      <c r="V181" s="12"/>
      <c r="W181" s="12"/>
      <c r="X181" s="12"/>
      <c r="Y181" s="12"/>
      <c r="Z181" s="12"/>
    </row>
    <row r="182" ht="15.75" customHeight="1">
      <c r="A182" s="57" t="s">
        <v>33</v>
      </c>
      <c r="B182" s="57" t="str">
        <f>IF('PLI 2021'!$A182="","",VLOOKUP(A182,dados!$A$1:$B$23,2,FALSE))</f>
        <v>Academia Judicial</v>
      </c>
      <c r="C182" s="57" t="s">
        <v>619</v>
      </c>
      <c r="D182" s="58" t="s">
        <v>620</v>
      </c>
      <c r="E182" s="57" t="s">
        <v>113</v>
      </c>
      <c r="F182" s="59">
        <v>44306.0</v>
      </c>
      <c r="G182" s="59">
        <v>44309.0</v>
      </c>
      <c r="H182" s="60"/>
      <c r="I182" s="59">
        <v>44309.0</v>
      </c>
      <c r="J182" s="60"/>
      <c r="K182" s="61" t="s">
        <v>27</v>
      </c>
      <c r="L182" s="57" t="s">
        <v>42</v>
      </c>
      <c r="M182" s="59">
        <v>44309.0</v>
      </c>
      <c r="N182" s="58" t="s">
        <v>621</v>
      </c>
      <c r="O182" s="57" t="s">
        <v>30</v>
      </c>
      <c r="P182" s="57" t="s">
        <v>57</v>
      </c>
      <c r="Q182" s="62" t="s">
        <v>622</v>
      </c>
      <c r="R182" s="63">
        <v>44316.0</v>
      </c>
      <c r="S182" s="64">
        <f>IF(R182="","",DATEDIF('PLI 2021'!$M182,'PLI 2021'!$R182,"d"))</f>
        <v>7</v>
      </c>
      <c r="T182" s="12"/>
      <c r="U182" s="12"/>
      <c r="V182" s="12"/>
      <c r="W182" s="12"/>
      <c r="X182" s="12"/>
      <c r="Y182" s="12"/>
      <c r="Z182" s="12"/>
    </row>
    <row r="183" ht="15.75" customHeight="1">
      <c r="A183" s="30" t="s">
        <v>33</v>
      </c>
      <c r="B183" s="14" t="s">
        <v>36</v>
      </c>
      <c r="C183" s="65" t="s">
        <v>623</v>
      </c>
      <c r="D183" s="15" t="s">
        <v>624</v>
      </c>
      <c r="E183" s="66" t="s">
        <v>113</v>
      </c>
      <c r="F183" s="16">
        <v>44312.0</v>
      </c>
      <c r="G183" s="16">
        <v>44312.0</v>
      </c>
      <c r="H183" s="16"/>
      <c r="I183" s="16">
        <v>44344.0</v>
      </c>
      <c r="J183" s="16"/>
      <c r="K183" s="17" t="s">
        <v>27</v>
      </c>
      <c r="L183" s="18" t="s">
        <v>42</v>
      </c>
      <c r="M183" s="16">
        <v>44313.0</v>
      </c>
      <c r="N183" s="15" t="s">
        <v>625</v>
      </c>
      <c r="O183" s="18" t="s">
        <v>30</v>
      </c>
      <c r="P183" s="66" t="s">
        <v>57</v>
      </c>
      <c r="Q183" s="17" t="s">
        <v>626</v>
      </c>
      <c r="R183" s="16">
        <v>44333.0</v>
      </c>
      <c r="S183" s="19"/>
      <c r="T183" s="12"/>
      <c r="U183" s="12"/>
      <c r="V183" s="12"/>
      <c r="W183" s="12"/>
      <c r="X183" s="12"/>
      <c r="Y183" s="12"/>
      <c r="Z183" s="12"/>
    </row>
    <row r="184" ht="15.75" customHeight="1">
      <c r="A184" s="67" t="s">
        <v>627</v>
      </c>
      <c r="B184" s="21" t="str">
        <f>IF('PLI 2021'!$A184="","",VLOOKUP(A184,dados!$A$1:$B$23,2,FALSE))</f>
        <v>Presidência</v>
      </c>
      <c r="C184" s="21" t="s">
        <v>628</v>
      </c>
      <c r="D184" s="27" t="s">
        <v>629</v>
      </c>
      <c r="E184" s="21" t="s">
        <v>630</v>
      </c>
      <c r="F184" s="24">
        <v>44323.0</v>
      </c>
      <c r="G184" s="24">
        <v>44330.0</v>
      </c>
      <c r="H184" s="24">
        <v>44372.0</v>
      </c>
      <c r="I184" s="24">
        <v>44433.0</v>
      </c>
      <c r="J184" s="24"/>
      <c r="K184" s="25" t="s">
        <v>27</v>
      </c>
      <c r="L184" s="26" t="s">
        <v>28</v>
      </c>
      <c r="M184" s="37">
        <v>44372.0</v>
      </c>
      <c r="N184" s="23" t="s">
        <v>631</v>
      </c>
      <c r="O184" s="38" t="s">
        <v>30</v>
      </c>
      <c r="P184" s="21" t="s">
        <v>31</v>
      </c>
      <c r="Q184" s="39" t="s">
        <v>632</v>
      </c>
      <c r="R184" s="37">
        <v>44433.0</v>
      </c>
      <c r="S184" s="29">
        <f>IF(R184="","",DATEDIF('PLI 2021'!$M184,'PLI 2021'!$R184,"d"))</f>
        <v>61</v>
      </c>
      <c r="T184" s="12"/>
      <c r="U184" s="12"/>
      <c r="V184" s="12"/>
      <c r="W184" s="12"/>
      <c r="X184" s="12"/>
      <c r="Y184" s="12"/>
      <c r="Z184" s="12"/>
    </row>
    <row r="185" ht="15.75" customHeight="1">
      <c r="A185" s="30" t="s">
        <v>188</v>
      </c>
      <c r="B185" s="14" t="str">
        <f>IF('PLI 2021'!$A185="","",VLOOKUP(A185,dados!$A$1:$B$23,2,FALSE))</f>
        <v>Diretoria de Tecnologia da Informação</v>
      </c>
      <c r="C185" s="14" t="s">
        <v>633</v>
      </c>
      <c r="D185" s="15" t="s">
        <v>634</v>
      </c>
      <c r="E185" s="14" t="s">
        <v>635</v>
      </c>
      <c r="F185" s="16">
        <v>44319.0</v>
      </c>
      <c r="G185" s="16">
        <v>44382.0</v>
      </c>
      <c r="H185" s="40">
        <v>44431.0</v>
      </c>
      <c r="I185" s="16">
        <v>44454.0</v>
      </c>
      <c r="J185" s="40">
        <v>44491.0</v>
      </c>
      <c r="K185" s="17" t="s">
        <v>27</v>
      </c>
      <c r="L185" s="18" t="s">
        <v>28</v>
      </c>
      <c r="M185" s="40">
        <v>44434.0</v>
      </c>
      <c r="N185" s="15" t="s">
        <v>636</v>
      </c>
      <c r="O185" s="34" t="s">
        <v>30</v>
      </c>
      <c r="P185" s="14" t="s">
        <v>31</v>
      </c>
      <c r="Q185" s="41" t="s">
        <v>637</v>
      </c>
      <c r="R185" s="40">
        <v>44511.0</v>
      </c>
      <c r="S185" s="19">
        <f>IF(R185="","",DATEDIF('PLI 2021'!$M185,'PLI 2021'!$R185,"d"))</f>
        <v>77</v>
      </c>
      <c r="T185" s="12"/>
      <c r="U185" s="12"/>
      <c r="V185" s="12"/>
      <c r="W185" s="12"/>
      <c r="X185" s="12"/>
      <c r="Y185" s="12"/>
      <c r="Z185" s="12"/>
    </row>
    <row r="186" ht="15.75" customHeight="1">
      <c r="A186" s="20" t="s">
        <v>188</v>
      </c>
      <c r="B186" s="21" t="str">
        <f>IF('PLI 2021'!$A186="","",VLOOKUP(A186,dados!$A$1:$B$23,2,FALSE))</f>
        <v>Diretoria de Tecnologia da Informação</v>
      </c>
      <c r="C186" s="21" t="s">
        <v>638</v>
      </c>
      <c r="D186" s="23" t="s">
        <v>639</v>
      </c>
      <c r="E186" s="21" t="s">
        <v>201</v>
      </c>
      <c r="F186" s="24">
        <v>44362.0</v>
      </c>
      <c r="G186" s="24">
        <v>44394.0</v>
      </c>
      <c r="H186" s="37">
        <v>44398.0</v>
      </c>
      <c r="I186" s="24">
        <v>44456.0</v>
      </c>
      <c r="J186" s="24"/>
      <c r="K186" s="25" t="s">
        <v>27</v>
      </c>
      <c r="L186" s="26" t="s">
        <v>42</v>
      </c>
      <c r="M186" s="37">
        <v>44410.0</v>
      </c>
      <c r="N186" s="23" t="s">
        <v>640</v>
      </c>
      <c r="O186" s="38" t="s">
        <v>30</v>
      </c>
      <c r="P186" s="36" t="s">
        <v>57</v>
      </c>
      <c r="Q186" s="39" t="s">
        <v>641</v>
      </c>
      <c r="R186" s="37">
        <v>44544.0</v>
      </c>
      <c r="S186" s="29">
        <f>IF(R186="","",DATEDIF('PLI 2021'!$M186,'PLI 2021'!$R186,"d"))</f>
        <v>134</v>
      </c>
      <c r="T186" s="12"/>
      <c r="U186" s="12"/>
      <c r="V186" s="12"/>
      <c r="W186" s="12"/>
      <c r="X186" s="12"/>
      <c r="Y186" s="12"/>
      <c r="Z186" s="12"/>
    </row>
    <row r="187" ht="15.75" customHeight="1">
      <c r="A187" s="30" t="s">
        <v>188</v>
      </c>
      <c r="B187" s="14" t="str">
        <f>IF('PLI 2021'!$A187="","",VLOOKUP(A187,dados!$A$1:$B$23,2,FALSE))</f>
        <v>Diretoria de Tecnologia da Informação</v>
      </c>
      <c r="C187" s="14" t="s">
        <v>642</v>
      </c>
      <c r="D187" s="15" t="s">
        <v>643</v>
      </c>
      <c r="E187" s="14" t="s">
        <v>206</v>
      </c>
      <c r="F187" s="16">
        <v>44362.0</v>
      </c>
      <c r="G187" s="16">
        <v>44424.0</v>
      </c>
      <c r="H187" s="40">
        <v>44449.0</v>
      </c>
      <c r="I187" s="16">
        <v>44501.0</v>
      </c>
      <c r="J187" s="40">
        <v>44516.0</v>
      </c>
      <c r="K187" s="17" t="s">
        <v>41</v>
      </c>
      <c r="L187" s="18" t="s">
        <v>28</v>
      </c>
      <c r="M187" s="40">
        <v>44453.0</v>
      </c>
      <c r="N187" s="15" t="s">
        <v>644</v>
      </c>
      <c r="O187" s="34" t="s">
        <v>30</v>
      </c>
      <c r="P187" s="14" t="s">
        <v>31</v>
      </c>
      <c r="Q187" s="41" t="s">
        <v>645</v>
      </c>
      <c r="R187" s="40">
        <v>44503.0</v>
      </c>
      <c r="S187" s="19">
        <f>IF(R187="","",DATEDIF('PLI 2021'!$M187,'PLI 2021'!$R187,"d"))</f>
        <v>50</v>
      </c>
      <c r="T187" s="12"/>
      <c r="U187" s="12"/>
      <c r="V187" s="12"/>
      <c r="W187" s="12"/>
      <c r="X187" s="12"/>
      <c r="Y187" s="12"/>
      <c r="Z187" s="12"/>
    </row>
    <row r="188" ht="15.75" customHeight="1">
      <c r="A188" s="20" t="s">
        <v>188</v>
      </c>
      <c r="B188" s="21" t="str">
        <f>IF('PLI 2021'!$A188="","",VLOOKUP(A188,dados!$A$1:$B$23,2,FALSE))</f>
        <v>Diretoria de Tecnologia da Informação</v>
      </c>
      <c r="C188" s="21" t="s">
        <v>646</v>
      </c>
      <c r="D188" s="23" t="s">
        <v>647</v>
      </c>
      <c r="E188" s="21" t="s">
        <v>206</v>
      </c>
      <c r="F188" s="24">
        <v>44394.0</v>
      </c>
      <c r="G188" s="24">
        <v>44424.0</v>
      </c>
      <c r="H188" s="37">
        <v>44431.0</v>
      </c>
      <c r="I188" s="24">
        <v>44501.0</v>
      </c>
      <c r="J188" s="37">
        <v>44510.0</v>
      </c>
      <c r="K188" s="25" t="s">
        <v>41</v>
      </c>
      <c r="L188" s="26" t="s">
        <v>28</v>
      </c>
      <c r="M188" s="37">
        <v>44438.0</v>
      </c>
      <c r="N188" s="27" t="s">
        <v>648</v>
      </c>
      <c r="O188" s="38" t="s">
        <v>30</v>
      </c>
      <c r="P188" s="21" t="s">
        <v>31</v>
      </c>
      <c r="Q188" s="39" t="s">
        <v>649</v>
      </c>
      <c r="R188" s="37">
        <v>44480.0</v>
      </c>
      <c r="S188" s="29">
        <f>IF(R188="","",DATEDIF('PLI 2021'!$M188,'PLI 2021'!$R188,"d"))</f>
        <v>42</v>
      </c>
      <c r="T188" s="12"/>
      <c r="U188" s="12"/>
      <c r="V188" s="12"/>
      <c r="W188" s="12"/>
      <c r="X188" s="12"/>
      <c r="Y188" s="12"/>
      <c r="Z188" s="12"/>
    </row>
    <row r="189" ht="15.75" customHeight="1">
      <c r="A189" s="30" t="s">
        <v>124</v>
      </c>
      <c r="B189" s="14" t="str">
        <f>IF('PLI 2021'!$A189="","",VLOOKUP(A189,dados!$A$1:$B$23,2,FALSE))</f>
        <v>Diretoria de Infraestrutura</v>
      </c>
      <c r="C189" s="14" t="s">
        <v>650</v>
      </c>
      <c r="D189" s="15" t="s">
        <v>651</v>
      </c>
      <c r="E189" s="14" t="s">
        <v>652</v>
      </c>
      <c r="F189" s="16">
        <v>44368.0</v>
      </c>
      <c r="G189" s="16">
        <v>44477.0</v>
      </c>
      <c r="H189" s="16"/>
      <c r="I189" s="16">
        <v>44568.0</v>
      </c>
      <c r="J189" s="16"/>
      <c r="K189" s="17" t="s">
        <v>27</v>
      </c>
      <c r="L189" s="18" t="s">
        <v>28</v>
      </c>
      <c r="M189" s="40">
        <v>44456.0</v>
      </c>
      <c r="N189" s="32" t="s">
        <v>653</v>
      </c>
      <c r="O189" s="34" t="s">
        <v>30</v>
      </c>
      <c r="P189" s="35" t="s">
        <v>31</v>
      </c>
      <c r="Q189" s="41" t="s">
        <v>654</v>
      </c>
      <c r="R189" s="40">
        <v>44526.0</v>
      </c>
      <c r="S189" s="19">
        <f>IF(R189="","",DATEDIF('PLI 2021'!$M189,'PLI 2021'!$R189,"d"))</f>
        <v>70</v>
      </c>
      <c r="T189" s="12"/>
      <c r="U189" s="12"/>
      <c r="V189" s="12"/>
      <c r="W189" s="12"/>
      <c r="X189" s="12"/>
      <c r="Y189" s="12"/>
      <c r="Z189" s="12"/>
    </row>
    <row r="190" ht="15.75" customHeight="1">
      <c r="A190" s="67" t="s">
        <v>124</v>
      </c>
      <c r="B190" s="21" t="str">
        <f>IF('PLI 2021'!$A190="","",VLOOKUP(A190,dados!$A$1:$B$23,2,FALSE))</f>
        <v>Diretoria de Infraestrutura</v>
      </c>
      <c r="C190" s="36" t="s">
        <v>655</v>
      </c>
      <c r="D190" s="27" t="s">
        <v>656</v>
      </c>
      <c r="E190" s="36" t="s">
        <v>132</v>
      </c>
      <c r="F190" s="37">
        <v>44371.0</v>
      </c>
      <c r="G190" s="37">
        <v>44438.0</v>
      </c>
      <c r="H190" s="24"/>
      <c r="I190" s="37">
        <v>44530.0</v>
      </c>
      <c r="J190" s="24"/>
      <c r="K190" s="39" t="s">
        <v>41</v>
      </c>
      <c r="L190" s="38" t="s">
        <v>28</v>
      </c>
      <c r="M190" s="37">
        <v>44413.0</v>
      </c>
      <c r="N190" s="27" t="s">
        <v>657</v>
      </c>
      <c r="O190" s="38" t="s">
        <v>30</v>
      </c>
      <c r="P190" s="36" t="s">
        <v>31</v>
      </c>
      <c r="Q190" s="39" t="s">
        <v>658</v>
      </c>
      <c r="R190" s="37">
        <v>44483.0</v>
      </c>
      <c r="S190" s="29">
        <f>IF(R190="","",DATEDIF('PLI 2021'!$M190,'PLI 2021'!$R190,"d"))</f>
        <v>70</v>
      </c>
      <c r="T190" s="12"/>
      <c r="U190" s="12"/>
      <c r="V190" s="12"/>
      <c r="W190" s="12"/>
      <c r="X190" s="12"/>
      <c r="Y190" s="12"/>
      <c r="Z190" s="12"/>
    </row>
    <row r="191" ht="15.75" customHeight="1">
      <c r="A191" s="13" t="s">
        <v>124</v>
      </c>
      <c r="B191" s="14" t="str">
        <f>IF('PLI 2021'!$A191="","",VLOOKUP(A191,dados!$A$1:$B$23,2,FALSE))</f>
        <v>Diretoria de Infraestrutura</v>
      </c>
      <c r="C191" s="35" t="s">
        <v>659</v>
      </c>
      <c r="D191" s="32" t="s">
        <v>660</v>
      </c>
      <c r="E191" s="35" t="s">
        <v>661</v>
      </c>
      <c r="F191" s="40">
        <v>44375.0</v>
      </c>
      <c r="G191" s="40">
        <v>44395.0</v>
      </c>
      <c r="H191" s="16"/>
      <c r="I191" s="40">
        <v>44440.0</v>
      </c>
      <c r="J191" s="16"/>
      <c r="K191" s="41" t="s">
        <v>27</v>
      </c>
      <c r="L191" s="34" t="s">
        <v>28</v>
      </c>
      <c r="M191" s="40">
        <v>44389.0</v>
      </c>
      <c r="N191" s="32" t="s">
        <v>662</v>
      </c>
      <c r="O191" s="34" t="s">
        <v>30</v>
      </c>
      <c r="P191" s="35" t="s">
        <v>31</v>
      </c>
      <c r="Q191" s="41" t="s">
        <v>663</v>
      </c>
      <c r="R191" s="40">
        <v>44425.0</v>
      </c>
      <c r="S191" s="19">
        <f>IF(R191="","",DATEDIF('PLI 2021'!$M191,'PLI 2021'!$R191,"d"))</f>
        <v>36</v>
      </c>
      <c r="T191" s="12"/>
      <c r="U191" s="12"/>
      <c r="V191" s="12"/>
      <c r="W191" s="12"/>
      <c r="X191" s="12"/>
      <c r="Y191" s="12"/>
      <c r="Z191" s="12"/>
    </row>
    <row r="192" ht="15.75" customHeight="1">
      <c r="A192" s="67" t="s">
        <v>33</v>
      </c>
      <c r="B192" s="21" t="str">
        <f>IF('PLI 2021'!$A192="","",VLOOKUP(A192,dados!$A$1:$B$23,2,FALSE))</f>
        <v>Academia Judicial</v>
      </c>
      <c r="C192" s="36" t="s">
        <v>664</v>
      </c>
      <c r="D192" s="27" t="s">
        <v>665</v>
      </c>
      <c r="E192" s="36" t="s">
        <v>113</v>
      </c>
      <c r="F192" s="37">
        <v>44368.0</v>
      </c>
      <c r="G192" s="37">
        <v>44406.0</v>
      </c>
      <c r="H192" s="24"/>
      <c r="I192" s="37">
        <v>44463.0</v>
      </c>
      <c r="J192" s="24"/>
      <c r="K192" s="39" t="s">
        <v>27</v>
      </c>
      <c r="L192" s="38" t="s">
        <v>42</v>
      </c>
      <c r="M192" s="37">
        <v>44413.0</v>
      </c>
      <c r="N192" s="27" t="s">
        <v>666</v>
      </c>
      <c r="O192" s="38" t="s">
        <v>30</v>
      </c>
      <c r="P192" s="36" t="s">
        <v>57</v>
      </c>
      <c r="Q192" s="39" t="s">
        <v>667</v>
      </c>
      <c r="R192" s="37">
        <v>44434.0</v>
      </c>
      <c r="S192" s="29">
        <f>IF(R192="","",DATEDIF('PLI 2021'!$M192,'PLI 2021'!$R192,"d"))</f>
        <v>21</v>
      </c>
      <c r="T192" s="12"/>
      <c r="U192" s="12"/>
      <c r="V192" s="12"/>
      <c r="W192" s="12"/>
      <c r="X192" s="12"/>
      <c r="Y192" s="12"/>
      <c r="Z192" s="12"/>
    </row>
    <row r="193" ht="15.75" customHeight="1">
      <c r="A193" s="13" t="s">
        <v>33</v>
      </c>
      <c r="B193" s="14" t="str">
        <f>IF('PLI 2021'!$A193="","",VLOOKUP(A193,dados!$A$1:$B$23,2,FALSE))</f>
        <v>Academia Judicial</v>
      </c>
      <c r="C193" s="35" t="s">
        <v>668</v>
      </c>
      <c r="D193" s="32" t="s">
        <v>669</v>
      </c>
      <c r="E193" s="35" t="s">
        <v>113</v>
      </c>
      <c r="F193" s="40">
        <v>44390.0</v>
      </c>
      <c r="G193" s="40">
        <v>44392.0</v>
      </c>
      <c r="H193" s="16"/>
      <c r="I193" s="40">
        <v>44438.0</v>
      </c>
      <c r="J193" s="16"/>
      <c r="K193" s="41" t="s">
        <v>27</v>
      </c>
      <c r="L193" s="34" t="s">
        <v>42</v>
      </c>
      <c r="M193" s="40">
        <v>44403.0</v>
      </c>
      <c r="N193" s="32" t="s">
        <v>670</v>
      </c>
      <c r="O193" s="34" t="s">
        <v>30</v>
      </c>
      <c r="P193" s="35" t="s">
        <v>57</v>
      </c>
      <c r="Q193" s="41" t="s">
        <v>671</v>
      </c>
      <c r="R193" s="40">
        <v>44473.0</v>
      </c>
      <c r="S193" s="19">
        <f>IF(R193="","",DATEDIF('PLI 2021'!$M193,'PLI 2021'!$R193,"d"))</f>
        <v>70</v>
      </c>
      <c r="T193" s="12"/>
      <c r="U193" s="12"/>
      <c r="V193" s="12"/>
      <c r="W193" s="12"/>
      <c r="X193" s="12"/>
      <c r="Y193" s="12"/>
      <c r="Z193" s="12"/>
    </row>
    <row r="194" ht="15.75" customHeight="1">
      <c r="A194" s="67" t="s">
        <v>33</v>
      </c>
      <c r="B194" s="21" t="str">
        <f>IF('PLI 2021'!$A194="","",VLOOKUP(A194,dados!$A$1:$B$23,2,FALSE))</f>
        <v>Academia Judicial</v>
      </c>
      <c r="C194" s="36" t="s">
        <v>672</v>
      </c>
      <c r="D194" s="23"/>
      <c r="E194" s="36" t="s">
        <v>113</v>
      </c>
      <c r="F194" s="24"/>
      <c r="G194" s="24"/>
      <c r="H194" s="24"/>
      <c r="I194" s="24"/>
      <c r="J194" s="24"/>
      <c r="K194" s="39" t="s">
        <v>27</v>
      </c>
      <c r="L194" s="38" t="s">
        <v>42</v>
      </c>
      <c r="M194" s="24"/>
      <c r="N194" s="27" t="s">
        <v>673</v>
      </c>
      <c r="O194" s="38" t="s">
        <v>80</v>
      </c>
      <c r="P194" s="36" t="s">
        <v>57</v>
      </c>
      <c r="Q194" s="25"/>
      <c r="R194" s="24"/>
      <c r="S194" s="29" t="str">
        <f>IF(R194="","",DATEDIF('PLI 2021'!$M194,'PLI 2021'!$R194,"d"))</f>
        <v/>
      </c>
      <c r="T194" s="12"/>
      <c r="U194" s="12"/>
      <c r="V194" s="12"/>
      <c r="W194" s="12"/>
      <c r="X194" s="12"/>
      <c r="Y194" s="12"/>
      <c r="Z194" s="12"/>
    </row>
    <row r="195" ht="15.75" customHeight="1">
      <c r="A195" s="13" t="s">
        <v>33</v>
      </c>
      <c r="B195" s="14" t="str">
        <f>IF('PLI 2021'!$A195="","",VLOOKUP(A195,dados!$A$1:$B$23,2,FALSE))</f>
        <v>Academia Judicial</v>
      </c>
      <c r="C195" s="35" t="s">
        <v>674</v>
      </c>
      <c r="D195" s="32" t="s">
        <v>675</v>
      </c>
      <c r="E195" s="35" t="s">
        <v>113</v>
      </c>
      <c r="F195" s="40">
        <v>44406.0</v>
      </c>
      <c r="G195" s="40">
        <v>44410.0</v>
      </c>
      <c r="H195" s="16"/>
      <c r="I195" s="40">
        <v>44435.0</v>
      </c>
      <c r="J195" s="16"/>
      <c r="K195" s="41" t="s">
        <v>27</v>
      </c>
      <c r="L195" s="34" t="s">
        <v>42</v>
      </c>
      <c r="M195" s="40">
        <v>44410.0</v>
      </c>
      <c r="N195" s="32" t="s">
        <v>676</v>
      </c>
      <c r="O195" s="34" t="s">
        <v>30</v>
      </c>
      <c r="P195" s="35" t="s">
        <v>57</v>
      </c>
      <c r="Q195" s="41" t="s">
        <v>677</v>
      </c>
      <c r="R195" s="40">
        <v>44421.0</v>
      </c>
      <c r="S195" s="19">
        <f>IF(R195="","",DATEDIF('PLI 2021'!$M195,'PLI 2021'!$R195,"d"))</f>
        <v>11</v>
      </c>
      <c r="T195" s="12"/>
      <c r="U195" s="12"/>
      <c r="V195" s="12"/>
      <c r="W195" s="12"/>
      <c r="X195" s="12"/>
      <c r="Y195" s="12"/>
      <c r="Z195" s="12"/>
    </row>
    <row r="196" ht="15.75" customHeight="1">
      <c r="A196" s="67" t="s">
        <v>33</v>
      </c>
      <c r="B196" s="21" t="str">
        <f>IF('PLI 2021'!$A196="","",VLOOKUP(A196,dados!$A$1:$B$23,2,FALSE))</f>
        <v>Academia Judicial</v>
      </c>
      <c r="C196" s="36" t="s">
        <v>678</v>
      </c>
      <c r="D196" s="27" t="s">
        <v>679</v>
      </c>
      <c r="E196" s="36" t="s">
        <v>113</v>
      </c>
      <c r="F196" s="37">
        <v>44390.0</v>
      </c>
      <c r="G196" s="37">
        <v>44391.0</v>
      </c>
      <c r="H196" s="24"/>
      <c r="I196" s="37">
        <v>44447.0</v>
      </c>
      <c r="J196" s="24"/>
      <c r="K196" s="39" t="s">
        <v>27</v>
      </c>
      <c r="L196" s="38" t="s">
        <v>42</v>
      </c>
      <c r="M196" s="37">
        <v>44393.0</v>
      </c>
      <c r="N196" s="27" t="s">
        <v>680</v>
      </c>
      <c r="O196" s="38" t="s">
        <v>30</v>
      </c>
      <c r="P196" s="36" t="s">
        <v>57</v>
      </c>
      <c r="Q196" s="39" t="s">
        <v>681</v>
      </c>
      <c r="R196" s="37">
        <v>44406.0</v>
      </c>
      <c r="S196" s="29">
        <f>IF(R196="","",DATEDIF('PLI 2021'!$M196,'PLI 2021'!$R196,"d"))</f>
        <v>13</v>
      </c>
      <c r="T196" s="12"/>
      <c r="U196" s="12"/>
      <c r="V196" s="12"/>
      <c r="W196" s="12"/>
      <c r="X196" s="12"/>
      <c r="Y196" s="12"/>
      <c r="Z196" s="12"/>
    </row>
    <row r="197" ht="29.25" customHeight="1">
      <c r="A197" s="13" t="s">
        <v>33</v>
      </c>
      <c r="B197" s="14" t="str">
        <f>IF('PLI 2021'!$A197="","",VLOOKUP(A197,dados!$A$1:$B$23,2,FALSE))</f>
        <v>Academia Judicial</v>
      </c>
      <c r="C197" s="35" t="s">
        <v>682</v>
      </c>
      <c r="D197" s="32" t="s">
        <v>683</v>
      </c>
      <c r="E197" s="35" t="s">
        <v>113</v>
      </c>
      <c r="F197" s="40">
        <v>44425.0</v>
      </c>
      <c r="G197" s="40">
        <v>44426.0</v>
      </c>
      <c r="H197" s="16"/>
      <c r="I197" s="68">
        <v>44480.0</v>
      </c>
      <c r="J197" s="16"/>
      <c r="K197" s="41" t="s">
        <v>27</v>
      </c>
      <c r="L197" s="34" t="s">
        <v>42</v>
      </c>
      <c r="M197" s="40">
        <v>44433.0</v>
      </c>
      <c r="N197" s="32" t="s">
        <v>684</v>
      </c>
      <c r="O197" s="34" t="s">
        <v>30</v>
      </c>
      <c r="P197" s="35" t="s">
        <v>69</v>
      </c>
      <c r="Q197" s="17"/>
      <c r="R197" s="16"/>
      <c r="S197" s="19" t="str">
        <f>IF(R197="","",DATEDIF(#REF!,'PLI 2021'!$R197,"d"))</f>
        <v/>
      </c>
      <c r="T197" s="12"/>
      <c r="U197" s="12"/>
      <c r="V197" s="12"/>
      <c r="W197" s="12"/>
      <c r="X197" s="12"/>
      <c r="Y197" s="12"/>
      <c r="Z197" s="12"/>
    </row>
    <row r="198" ht="15.75" customHeight="1">
      <c r="A198" s="67" t="s">
        <v>33</v>
      </c>
      <c r="B198" s="21" t="str">
        <f>IF('PLI 2021'!$A198="","",VLOOKUP(A198,dados!$A$1:$B$23,2,FALSE))</f>
        <v>Academia Judicial</v>
      </c>
      <c r="C198" s="36" t="s">
        <v>685</v>
      </c>
      <c r="D198" s="23"/>
      <c r="E198" s="36" t="s">
        <v>113</v>
      </c>
      <c r="F198" s="24"/>
      <c r="G198" s="24"/>
      <c r="H198" s="24"/>
      <c r="I198" s="24"/>
      <c r="J198" s="24"/>
      <c r="K198" s="39" t="s">
        <v>27</v>
      </c>
      <c r="L198" s="38" t="s">
        <v>42</v>
      </c>
      <c r="M198" s="24"/>
      <c r="N198" s="23"/>
      <c r="O198" s="38" t="s">
        <v>80</v>
      </c>
      <c r="P198" s="36" t="s">
        <v>57</v>
      </c>
      <c r="Q198" s="25"/>
      <c r="R198" s="24"/>
      <c r="S198" s="29" t="str">
        <f>IF(R198="","",DATEDIF('PLI 2021'!$M198,'PLI 2021'!$R198,"d"))</f>
        <v/>
      </c>
      <c r="T198" s="12"/>
      <c r="U198" s="12"/>
      <c r="V198" s="12"/>
      <c r="W198" s="12"/>
      <c r="X198" s="12"/>
      <c r="Y198" s="12"/>
      <c r="Z198" s="12"/>
    </row>
    <row r="199" ht="15.75" customHeight="1">
      <c r="A199" s="67" t="s">
        <v>188</v>
      </c>
      <c r="B199" s="21" t="str">
        <f>IF('PLI 2021'!$A199="","",VLOOKUP(A199,dados!$A$1:$B$23,2,FALSE))</f>
        <v>Diretoria de Tecnologia da Informação</v>
      </c>
      <c r="C199" s="36" t="s">
        <v>686</v>
      </c>
      <c r="D199" s="27" t="s">
        <v>687</v>
      </c>
      <c r="E199" s="36" t="s">
        <v>402</v>
      </c>
      <c r="F199" s="37">
        <v>44593.0</v>
      </c>
      <c r="G199" s="37">
        <v>44655.0</v>
      </c>
      <c r="H199" s="24"/>
      <c r="I199" s="37">
        <v>44734.0</v>
      </c>
      <c r="J199" s="24"/>
      <c r="K199" s="39" t="s">
        <v>41</v>
      </c>
      <c r="L199" s="38" t="s">
        <v>28</v>
      </c>
      <c r="M199" s="24"/>
      <c r="N199" s="27" t="s">
        <v>688</v>
      </c>
      <c r="O199" s="38" t="s">
        <v>80</v>
      </c>
      <c r="P199" s="21"/>
      <c r="Q199" s="25"/>
      <c r="R199" s="24"/>
      <c r="S199" s="29" t="str">
        <f>IF(R199="","",DATEDIF('PLI 2021'!$M199,'PLI 2021'!$R199,"d"))</f>
        <v/>
      </c>
      <c r="T199" s="12"/>
      <c r="U199" s="12"/>
      <c r="V199" s="12"/>
      <c r="W199" s="12"/>
      <c r="X199" s="12"/>
      <c r="Y199" s="12"/>
      <c r="Z199" s="12"/>
    </row>
    <row r="200" ht="15.75" customHeight="1">
      <c r="A200" s="13" t="s">
        <v>33</v>
      </c>
      <c r="B200" s="14" t="str">
        <f>IF('PLI 2021'!$A200="","",VLOOKUP(A200,dados!$A$1:$B$23,2,FALSE))</f>
        <v>Academia Judicial</v>
      </c>
      <c r="C200" s="35" t="s">
        <v>689</v>
      </c>
      <c r="D200" s="32" t="s">
        <v>690</v>
      </c>
      <c r="E200" s="35" t="s">
        <v>113</v>
      </c>
      <c r="F200" s="40">
        <v>44417.0</v>
      </c>
      <c r="G200" s="40">
        <v>44417.0</v>
      </c>
      <c r="H200" s="16"/>
      <c r="I200" s="40">
        <v>44431.0</v>
      </c>
      <c r="J200" s="16"/>
      <c r="K200" s="41" t="s">
        <v>27</v>
      </c>
      <c r="L200" s="34" t="s">
        <v>42</v>
      </c>
      <c r="M200" s="40">
        <v>44418.0</v>
      </c>
      <c r="N200" s="32" t="s">
        <v>691</v>
      </c>
      <c r="O200" s="34" t="s">
        <v>30</v>
      </c>
      <c r="P200" s="35" t="s">
        <v>57</v>
      </c>
      <c r="Q200" s="41" t="s">
        <v>692</v>
      </c>
      <c r="R200" s="40">
        <v>44425.0</v>
      </c>
      <c r="S200" s="19">
        <f>IF(R200="","",DATEDIF('PLI 2021'!$M200,'PLI 2021'!$R200,"d"))</f>
        <v>7</v>
      </c>
      <c r="T200" s="12"/>
      <c r="U200" s="12"/>
      <c r="V200" s="12"/>
      <c r="W200" s="12"/>
      <c r="X200" s="12"/>
      <c r="Y200" s="12"/>
      <c r="Z200" s="12"/>
    </row>
    <row r="201" ht="15.75" customHeight="1">
      <c r="A201" s="67" t="s">
        <v>33</v>
      </c>
      <c r="B201" s="21" t="str">
        <f>IF('PLI 2021'!$A201="","",VLOOKUP(A201,dados!$A$1:$B$23,2,FALSE))</f>
        <v>Academia Judicial</v>
      </c>
      <c r="C201" s="36" t="s">
        <v>693</v>
      </c>
      <c r="D201" s="23"/>
      <c r="E201" s="35" t="s">
        <v>113</v>
      </c>
      <c r="F201" s="24"/>
      <c r="G201" s="24"/>
      <c r="H201" s="24"/>
      <c r="I201" s="24"/>
      <c r="J201" s="24"/>
      <c r="K201" s="39" t="s">
        <v>27</v>
      </c>
      <c r="L201" s="38" t="s">
        <v>42</v>
      </c>
      <c r="M201" s="24"/>
      <c r="N201" s="27" t="s">
        <v>694</v>
      </c>
      <c r="O201" s="38" t="s">
        <v>80</v>
      </c>
      <c r="P201" s="36" t="s">
        <v>57</v>
      </c>
      <c r="Q201" s="25"/>
      <c r="R201" s="24"/>
      <c r="S201" s="29" t="str">
        <f>IF(R201="","",DATEDIF('PLI 2021'!$M201,'PLI 2021'!$R201,"d"))</f>
        <v/>
      </c>
      <c r="T201" s="12"/>
      <c r="U201" s="12"/>
      <c r="V201" s="12"/>
      <c r="W201" s="12"/>
      <c r="X201" s="12"/>
      <c r="Y201" s="12"/>
      <c r="Z201" s="12"/>
    </row>
    <row r="202" ht="15.75" customHeight="1">
      <c r="A202" s="13" t="s">
        <v>33</v>
      </c>
      <c r="B202" s="14" t="str">
        <f>IF('PLI 2021'!$A202="","",VLOOKUP(A202,dados!$A$1:$B$23,2,FALSE))</f>
        <v>Academia Judicial</v>
      </c>
      <c r="C202" s="35" t="s">
        <v>695</v>
      </c>
      <c r="D202" s="15"/>
      <c r="E202" s="35" t="s">
        <v>113</v>
      </c>
      <c r="F202" s="16"/>
      <c r="G202" s="16"/>
      <c r="H202" s="16"/>
      <c r="I202" s="16"/>
      <c r="J202" s="16"/>
      <c r="K202" s="41" t="s">
        <v>27</v>
      </c>
      <c r="L202" s="34" t="s">
        <v>42</v>
      </c>
      <c r="M202" s="16"/>
      <c r="N202" s="32" t="s">
        <v>696</v>
      </c>
      <c r="O202" s="34" t="s">
        <v>80</v>
      </c>
      <c r="P202" s="35" t="s">
        <v>57</v>
      </c>
      <c r="Q202" s="17"/>
      <c r="R202" s="16"/>
      <c r="S202" s="19" t="str">
        <f>IF(R202="","",DATEDIF('PLI 2021'!$M202,'PLI 2021'!$R202,"d"))</f>
        <v/>
      </c>
      <c r="T202" s="12"/>
      <c r="U202" s="12"/>
      <c r="V202" s="12"/>
      <c r="W202" s="12"/>
      <c r="X202" s="12"/>
      <c r="Y202" s="12"/>
      <c r="Z202" s="12"/>
    </row>
    <row r="203" ht="15.75" customHeight="1">
      <c r="A203" s="67" t="s">
        <v>33</v>
      </c>
      <c r="B203" s="21" t="str">
        <f>IF('PLI 2021'!$A203="","",VLOOKUP(A203,dados!$A$1:$B$23,2,FALSE))</f>
        <v>Academia Judicial</v>
      </c>
      <c r="C203" s="36" t="s">
        <v>697</v>
      </c>
      <c r="D203" s="27" t="s">
        <v>698</v>
      </c>
      <c r="E203" s="35" t="s">
        <v>113</v>
      </c>
      <c r="F203" s="37">
        <v>44390.0</v>
      </c>
      <c r="G203" s="37">
        <v>44391.0</v>
      </c>
      <c r="H203" s="24"/>
      <c r="I203" s="37">
        <v>44420.0</v>
      </c>
      <c r="J203" s="24"/>
      <c r="K203" s="39" t="s">
        <v>27</v>
      </c>
      <c r="L203" s="38" t="s">
        <v>42</v>
      </c>
      <c r="M203" s="37">
        <v>44393.0</v>
      </c>
      <c r="N203" s="27" t="s">
        <v>699</v>
      </c>
      <c r="O203" s="38" t="s">
        <v>30</v>
      </c>
      <c r="P203" s="36" t="s">
        <v>57</v>
      </c>
      <c r="Q203" s="39" t="s">
        <v>700</v>
      </c>
      <c r="R203" s="37">
        <v>44403.0</v>
      </c>
      <c r="S203" s="29">
        <f>IF(R203="","",DATEDIF('PLI 2021'!$M203,'PLI 2021'!$R203,"d"))</f>
        <v>10</v>
      </c>
      <c r="T203" s="12"/>
      <c r="U203" s="12"/>
      <c r="V203" s="12"/>
      <c r="W203" s="12"/>
      <c r="X203" s="12"/>
      <c r="Y203" s="12"/>
      <c r="Z203" s="12"/>
    </row>
    <row r="204" ht="15.75" customHeight="1">
      <c r="A204" s="13" t="s">
        <v>33</v>
      </c>
      <c r="B204" s="14" t="str">
        <f>IF('PLI 2021'!$A204="","",VLOOKUP(A204,dados!$A$1:$B$23,2,FALSE))</f>
        <v>Academia Judicial</v>
      </c>
      <c r="C204" s="36" t="s">
        <v>701</v>
      </c>
      <c r="D204" s="32" t="s">
        <v>702</v>
      </c>
      <c r="E204" s="35" t="s">
        <v>113</v>
      </c>
      <c r="F204" s="37">
        <v>44390.0</v>
      </c>
      <c r="G204" s="37">
        <v>44391.0</v>
      </c>
      <c r="H204" s="16"/>
      <c r="I204" s="37">
        <v>44420.0</v>
      </c>
      <c r="J204" s="16"/>
      <c r="K204" s="41" t="s">
        <v>27</v>
      </c>
      <c r="L204" s="34" t="s">
        <v>42</v>
      </c>
      <c r="M204" s="40">
        <v>44393.0</v>
      </c>
      <c r="N204" s="32" t="s">
        <v>703</v>
      </c>
      <c r="O204" s="34" t="s">
        <v>30</v>
      </c>
      <c r="P204" s="35" t="s">
        <v>57</v>
      </c>
      <c r="Q204" s="41" t="s">
        <v>704</v>
      </c>
      <c r="R204" s="40">
        <v>44403.0</v>
      </c>
      <c r="S204" s="19">
        <f>IF(R204="","",DATEDIF('PLI 2021'!$M204,'PLI 2021'!$R204,"d"))</f>
        <v>10</v>
      </c>
      <c r="T204" s="12"/>
      <c r="U204" s="12"/>
      <c r="V204" s="12"/>
      <c r="W204" s="12"/>
      <c r="X204" s="12"/>
      <c r="Y204" s="12"/>
      <c r="Z204" s="12"/>
    </row>
    <row r="205" ht="15.75" customHeight="1">
      <c r="A205" s="67" t="s">
        <v>33</v>
      </c>
      <c r="B205" s="21" t="str">
        <f>IF('PLI 2021'!$A205="","",VLOOKUP(A205,dados!$A$1:$B$23,2,FALSE))</f>
        <v>Academia Judicial</v>
      </c>
      <c r="C205" s="36" t="s">
        <v>705</v>
      </c>
      <c r="D205" s="27" t="s">
        <v>706</v>
      </c>
      <c r="E205" s="36" t="s">
        <v>113</v>
      </c>
      <c r="F205" s="37">
        <v>44390.0</v>
      </c>
      <c r="G205" s="37">
        <v>44391.0</v>
      </c>
      <c r="H205" s="24"/>
      <c r="I205" s="37">
        <v>44447.0</v>
      </c>
      <c r="J205" s="24"/>
      <c r="K205" s="39" t="s">
        <v>27</v>
      </c>
      <c r="L205" s="38" t="s">
        <v>42</v>
      </c>
      <c r="M205" s="37">
        <v>44393.0</v>
      </c>
      <c r="N205" s="27" t="s">
        <v>707</v>
      </c>
      <c r="O205" s="38" t="s">
        <v>30</v>
      </c>
      <c r="P205" s="36" t="s">
        <v>57</v>
      </c>
      <c r="Q205" s="39" t="s">
        <v>708</v>
      </c>
      <c r="R205" s="37">
        <v>44406.0</v>
      </c>
      <c r="S205" s="29">
        <f>IF(R205="","",DATEDIF('PLI 2021'!$M205,'PLI 2021'!$R205,"d"))</f>
        <v>13</v>
      </c>
      <c r="T205" s="12"/>
      <c r="U205" s="12"/>
      <c r="V205" s="12"/>
      <c r="W205" s="12"/>
      <c r="X205" s="12"/>
      <c r="Y205" s="12"/>
      <c r="Z205" s="12"/>
    </row>
    <row r="206" ht="15.75" customHeight="1">
      <c r="A206" s="13" t="s">
        <v>23</v>
      </c>
      <c r="B206" s="14" t="str">
        <f>IF('PLI 2021'!$A206="","",VLOOKUP(A206,dados!$A$1:$B$23,2,FALSE))</f>
        <v>Diretoria de Saúde</v>
      </c>
      <c r="C206" s="35" t="s">
        <v>709</v>
      </c>
      <c r="D206" s="32" t="s">
        <v>710</v>
      </c>
      <c r="E206" s="35" t="s">
        <v>174</v>
      </c>
      <c r="F206" s="40">
        <v>44378.0</v>
      </c>
      <c r="G206" s="40">
        <v>44417.0</v>
      </c>
      <c r="H206" s="16"/>
      <c r="I206" s="40">
        <v>44480.0</v>
      </c>
      <c r="J206" s="16"/>
      <c r="K206" s="41" t="s">
        <v>27</v>
      </c>
      <c r="L206" s="34" t="s">
        <v>28</v>
      </c>
      <c r="M206" s="40">
        <v>44412.0</v>
      </c>
      <c r="N206" s="32" t="s">
        <v>711</v>
      </c>
      <c r="O206" s="34" t="s">
        <v>30</v>
      </c>
      <c r="P206" s="35" t="s">
        <v>31</v>
      </c>
      <c r="Q206" s="41" t="s">
        <v>712</v>
      </c>
      <c r="R206" s="40">
        <v>44444.0</v>
      </c>
      <c r="S206" s="19">
        <f>IF(R206="","",DATEDIF('PLI 2021'!$M206,'PLI 2021'!$R206,"d"))</f>
        <v>32</v>
      </c>
      <c r="T206" s="12"/>
      <c r="U206" s="12"/>
      <c r="V206" s="12"/>
      <c r="W206" s="12"/>
      <c r="X206" s="12"/>
      <c r="Y206" s="12"/>
      <c r="Z206" s="12"/>
    </row>
    <row r="207" ht="15.75" customHeight="1">
      <c r="A207" s="67" t="s">
        <v>38</v>
      </c>
      <c r="B207" s="21" t="str">
        <f>IF('PLI 2021'!$A207="","",VLOOKUP(A207,dados!$A$1:$B$23,2,FALSE))</f>
        <v>Diretoria de Engenharia e Arquitetura</v>
      </c>
      <c r="C207" s="36" t="s">
        <v>713</v>
      </c>
      <c r="D207" s="27" t="s">
        <v>714</v>
      </c>
      <c r="E207" s="36" t="s">
        <v>715</v>
      </c>
      <c r="F207" s="37">
        <v>44334.0</v>
      </c>
      <c r="G207" s="37">
        <v>44397.0</v>
      </c>
      <c r="H207" s="24"/>
      <c r="I207" s="37">
        <v>44469.0</v>
      </c>
      <c r="J207" s="24"/>
      <c r="K207" s="39" t="s">
        <v>27</v>
      </c>
      <c r="L207" s="38" t="s">
        <v>42</v>
      </c>
      <c r="M207" s="37">
        <v>44424.0</v>
      </c>
      <c r="N207" s="27" t="s">
        <v>302</v>
      </c>
      <c r="O207" s="38" t="s">
        <v>30</v>
      </c>
      <c r="P207" s="36" t="s">
        <v>44</v>
      </c>
      <c r="Q207" s="39" t="s">
        <v>303</v>
      </c>
      <c r="R207" s="37">
        <v>44454.0</v>
      </c>
      <c r="S207" s="29">
        <f>IF(R207="","",DATEDIF('PLI 2021'!$M207,'PLI 2021'!$R207,"d"))</f>
        <v>30</v>
      </c>
      <c r="T207" s="12"/>
      <c r="U207" s="12"/>
      <c r="V207" s="12"/>
      <c r="W207" s="12"/>
      <c r="X207" s="12"/>
      <c r="Y207" s="12"/>
      <c r="Z207" s="12"/>
    </row>
    <row r="208" ht="15.75" customHeight="1">
      <c r="A208" s="67" t="s">
        <v>33</v>
      </c>
      <c r="B208" s="21" t="str">
        <f>IF('PLI 2021'!$A208="","",VLOOKUP(A208,dados!$A$1:$B$23,2,FALSE))</f>
        <v>Academia Judicial</v>
      </c>
      <c r="C208" s="69" t="s">
        <v>716</v>
      </c>
      <c r="D208" s="27" t="s">
        <v>717</v>
      </c>
      <c r="E208" s="35" t="s">
        <v>718</v>
      </c>
      <c r="F208" s="27" t="s">
        <v>717</v>
      </c>
      <c r="G208" s="27" t="s">
        <v>717</v>
      </c>
      <c r="H208" s="24"/>
      <c r="I208" s="70">
        <v>44508.0</v>
      </c>
      <c r="J208" s="24"/>
      <c r="K208" s="39" t="s">
        <v>27</v>
      </c>
      <c r="L208" s="38" t="s">
        <v>42</v>
      </c>
      <c r="M208" s="24"/>
      <c r="N208" s="71" t="s">
        <v>719</v>
      </c>
      <c r="O208" s="38" t="s">
        <v>80</v>
      </c>
      <c r="P208" s="36" t="s">
        <v>69</v>
      </c>
      <c r="Q208" s="25"/>
      <c r="R208" s="24"/>
      <c r="S208" s="29" t="str">
        <f>IF(R208="","",DATEDIF('PLI 2021'!$M208,'PLI 2021'!$R208,"d"))</f>
        <v/>
      </c>
      <c r="T208" s="12"/>
      <c r="U208" s="12"/>
      <c r="V208" s="12"/>
      <c r="W208" s="12"/>
      <c r="X208" s="12"/>
      <c r="Y208" s="12"/>
      <c r="Z208" s="12"/>
    </row>
    <row r="209" ht="15.75" customHeight="1">
      <c r="A209" s="13" t="s">
        <v>33</v>
      </c>
      <c r="B209" s="14" t="str">
        <f>IF('PLI 2021'!$A209="","",VLOOKUP(A209,dados!$A$1:$B$23,2,FALSE))</f>
        <v>Academia Judicial</v>
      </c>
      <c r="C209" s="72" t="s">
        <v>720</v>
      </c>
      <c r="D209" s="32" t="s">
        <v>721</v>
      </c>
      <c r="E209" s="35" t="s">
        <v>188</v>
      </c>
      <c r="F209" s="68">
        <v>44495.0</v>
      </c>
      <c r="G209" s="32" t="s">
        <v>717</v>
      </c>
      <c r="H209" s="16"/>
      <c r="I209" s="40">
        <v>44508.0</v>
      </c>
      <c r="J209" s="16"/>
      <c r="K209" s="41" t="s">
        <v>27</v>
      </c>
      <c r="L209" s="34" t="s">
        <v>42</v>
      </c>
      <c r="M209" s="16"/>
      <c r="N209" s="32" t="s">
        <v>722</v>
      </c>
      <c r="O209" s="34" t="s">
        <v>30</v>
      </c>
      <c r="P209" s="35" t="s">
        <v>69</v>
      </c>
      <c r="Q209" s="17"/>
      <c r="R209" s="16"/>
      <c r="S209" s="19" t="str">
        <f>IF(R209="","",DATEDIF('PLI 2021'!$M209,'PLI 2021'!$R209,"d"))</f>
        <v/>
      </c>
      <c r="T209" s="12"/>
      <c r="U209" s="12"/>
      <c r="V209" s="12"/>
      <c r="W209" s="12"/>
      <c r="X209" s="12"/>
      <c r="Y209" s="12"/>
      <c r="Z209" s="12"/>
    </row>
    <row r="210" ht="15.75" customHeight="1">
      <c r="A210" s="67" t="s">
        <v>33</v>
      </c>
      <c r="B210" s="21" t="str">
        <f>IF('PLI 2021'!$A210="","",VLOOKUP(A210,dados!$A$1:$B$23,2,FALSE))</f>
        <v>Academia Judicial</v>
      </c>
      <c r="C210" s="69" t="s">
        <v>723</v>
      </c>
      <c r="D210" s="27" t="s">
        <v>717</v>
      </c>
      <c r="E210" s="36" t="s">
        <v>113</v>
      </c>
      <c r="F210" s="27" t="s">
        <v>717</v>
      </c>
      <c r="G210" s="27" t="s">
        <v>717</v>
      </c>
      <c r="H210" s="24"/>
      <c r="I210" s="37">
        <v>44503.0</v>
      </c>
      <c r="J210" s="24"/>
      <c r="K210" s="39" t="s">
        <v>27</v>
      </c>
      <c r="L210" s="38" t="s">
        <v>42</v>
      </c>
      <c r="M210" s="24"/>
      <c r="N210" s="27" t="s">
        <v>724</v>
      </c>
      <c r="O210" s="38" t="s">
        <v>80</v>
      </c>
      <c r="P210" s="36" t="s">
        <v>69</v>
      </c>
      <c r="Q210" s="25"/>
      <c r="R210" s="24"/>
      <c r="S210" s="29" t="str">
        <f>IF(R210="","",DATEDIF('PLI 2021'!$M210,'PLI 2021'!$R210,"d"))</f>
        <v/>
      </c>
      <c r="T210" s="12"/>
      <c r="U210" s="12"/>
      <c r="V210" s="12"/>
      <c r="W210" s="12"/>
      <c r="X210" s="12"/>
      <c r="Y210" s="12"/>
      <c r="Z210" s="12"/>
    </row>
    <row r="211" ht="15.75" customHeight="1">
      <c r="A211" s="13" t="s">
        <v>33</v>
      </c>
      <c r="B211" s="14" t="str">
        <f>IF('PLI 2021'!$A211="","",VLOOKUP(A211,dados!$A$1:$B$23,2,FALSE))</f>
        <v>Academia Judicial</v>
      </c>
      <c r="C211" s="35" t="s">
        <v>725</v>
      </c>
      <c r="D211" s="32" t="s">
        <v>717</v>
      </c>
      <c r="E211" s="35" t="s">
        <v>113</v>
      </c>
      <c r="F211" s="32" t="s">
        <v>717</v>
      </c>
      <c r="G211" s="32" t="s">
        <v>717</v>
      </c>
      <c r="H211" s="16"/>
      <c r="I211" s="40">
        <v>44474.0</v>
      </c>
      <c r="J211" s="16"/>
      <c r="K211" s="41" t="s">
        <v>27</v>
      </c>
      <c r="L211" s="34" t="s">
        <v>42</v>
      </c>
      <c r="M211" s="16"/>
      <c r="N211" s="32" t="s">
        <v>726</v>
      </c>
      <c r="O211" s="34" t="s">
        <v>80</v>
      </c>
      <c r="P211" s="35" t="s">
        <v>69</v>
      </c>
      <c r="Q211" s="17"/>
      <c r="R211" s="16"/>
      <c r="S211" s="19" t="str">
        <f>IF(R211="","",DATEDIF('PLI 2021'!$M211,'PLI 2021'!$R211,"d"))</f>
        <v/>
      </c>
      <c r="T211" s="12"/>
      <c r="U211" s="12"/>
      <c r="V211" s="12"/>
      <c r="W211" s="12"/>
      <c r="X211" s="12"/>
      <c r="Y211" s="12"/>
      <c r="Z211" s="12"/>
    </row>
    <row r="212" ht="15.75" customHeight="1">
      <c r="A212" s="67" t="s">
        <v>33</v>
      </c>
      <c r="B212" s="21" t="str">
        <f>IF('PLI 2021'!$A212="","",VLOOKUP(A212,dados!$A$1:$B$23,2,FALSE))</f>
        <v>Academia Judicial</v>
      </c>
      <c r="C212" s="36" t="s">
        <v>727</v>
      </c>
      <c r="D212" s="27" t="s">
        <v>717</v>
      </c>
      <c r="E212" s="36" t="s">
        <v>113</v>
      </c>
      <c r="F212" s="27" t="s">
        <v>717</v>
      </c>
      <c r="G212" s="27" t="s">
        <v>717</v>
      </c>
      <c r="H212" s="24"/>
      <c r="I212" s="37">
        <v>44505.0</v>
      </c>
      <c r="J212" s="24"/>
      <c r="K212" s="39" t="s">
        <v>27</v>
      </c>
      <c r="L212" s="38" t="s">
        <v>42</v>
      </c>
      <c r="M212" s="24"/>
      <c r="N212" s="27" t="s">
        <v>728</v>
      </c>
      <c r="O212" s="38" t="s">
        <v>80</v>
      </c>
      <c r="P212" s="36" t="s">
        <v>69</v>
      </c>
      <c r="Q212" s="25"/>
      <c r="R212" s="24"/>
      <c r="S212" s="29" t="str">
        <f>IF(R212="","",DATEDIF('PLI 2021'!$M212,'PLI 2021'!$R212,"d"))</f>
        <v/>
      </c>
      <c r="T212" s="12"/>
      <c r="U212" s="12"/>
      <c r="V212" s="12"/>
      <c r="W212" s="12"/>
      <c r="X212" s="12"/>
      <c r="Y212" s="12"/>
      <c r="Z212" s="12"/>
    </row>
    <row r="213" ht="15.75" customHeight="1">
      <c r="A213" s="13" t="s">
        <v>38</v>
      </c>
      <c r="B213" s="14" t="str">
        <f>IF('PLI 2021'!$A213="","",VLOOKUP(A213,dados!$A$1:$B$23,2,FALSE))</f>
        <v>Diretoria de Engenharia e Arquitetura</v>
      </c>
      <c r="C213" s="73" t="s">
        <v>729</v>
      </c>
      <c r="D213" s="32" t="s">
        <v>730</v>
      </c>
      <c r="E213" s="35" t="s">
        <v>715</v>
      </c>
      <c r="F213" s="40">
        <v>44367.0</v>
      </c>
      <c r="G213" s="40">
        <v>44449.0</v>
      </c>
      <c r="H213" s="16"/>
      <c r="I213" s="40">
        <v>44499.0</v>
      </c>
      <c r="J213" s="16"/>
      <c r="K213" s="41" t="s">
        <v>27</v>
      </c>
      <c r="L213" s="34" t="s">
        <v>42</v>
      </c>
      <c r="M213" s="40">
        <v>44448.0</v>
      </c>
      <c r="N213" s="32" t="s">
        <v>731</v>
      </c>
      <c r="O213" s="34" t="s">
        <v>30</v>
      </c>
      <c r="P213" s="35" t="s">
        <v>44</v>
      </c>
      <c r="Q213" s="41" t="s">
        <v>303</v>
      </c>
      <c r="R213" s="40">
        <v>44476.0</v>
      </c>
      <c r="S213" s="19">
        <f>IF(R213="","",DATEDIF('PLI 2021'!$M213,'PLI 2021'!$R213,"d"))</f>
        <v>28</v>
      </c>
      <c r="T213" s="12"/>
      <c r="U213" s="12"/>
      <c r="V213" s="12"/>
      <c r="W213" s="12"/>
      <c r="X213" s="12"/>
      <c r="Y213" s="12"/>
      <c r="Z213" s="12"/>
    </row>
    <row r="214" ht="15.75" customHeight="1">
      <c r="A214" s="13" t="s">
        <v>33</v>
      </c>
      <c r="B214" s="14" t="str">
        <f>IF('PLI 2021'!$A214="","",VLOOKUP(A214,dados!$A$1:$B$23,2,FALSE))</f>
        <v>Academia Judicial</v>
      </c>
      <c r="C214" s="35" t="s">
        <v>732</v>
      </c>
      <c r="D214" s="32" t="s">
        <v>733</v>
      </c>
      <c r="E214" s="35" t="s">
        <v>113</v>
      </c>
      <c r="F214" s="40">
        <v>44424.0</v>
      </c>
      <c r="G214" s="40">
        <v>44425.0</v>
      </c>
      <c r="H214" s="16"/>
      <c r="I214" s="68">
        <v>44480.0</v>
      </c>
      <c r="J214" s="16"/>
      <c r="K214" s="41" t="s">
        <v>27</v>
      </c>
      <c r="L214" s="34" t="s">
        <v>42</v>
      </c>
      <c r="M214" s="40">
        <v>44433.0</v>
      </c>
      <c r="N214" s="32" t="s">
        <v>734</v>
      </c>
      <c r="O214" s="34" t="s">
        <v>30</v>
      </c>
      <c r="P214" s="35" t="s">
        <v>69</v>
      </c>
      <c r="Q214" s="17"/>
      <c r="R214" s="16"/>
      <c r="S214" s="19" t="str">
        <f>IF(R214="","",DATEDIF('PLI 2021'!$M197,'PLI 2021'!$R214,"d"))</f>
        <v/>
      </c>
      <c r="T214" s="12"/>
      <c r="U214" s="12"/>
      <c r="V214" s="12"/>
      <c r="W214" s="12"/>
      <c r="X214" s="12"/>
      <c r="Y214" s="12"/>
      <c r="Z214" s="12"/>
    </row>
    <row r="215" ht="15.75" customHeight="1">
      <c r="A215" s="67" t="s">
        <v>33</v>
      </c>
      <c r="B215" s="21" t="str">
        <f>IF('PLI 2021'!$A215="","",VLOOKUP(A215,dados!$A$1:$B$23,2,FALSE))</f>
        <v>Academia Judicial</v>
      </c>
      <c r="C215" s="36" t="s">
        <v>735</v>
      </c>
      <c r="D215" s="27" t="s">
        <v>736</v>
      </c>
      <c r="E215" s="36" t="s">
        <v>113</v>
      </c>
      <c r="F215" s="37">
        <v>44424.0</v>
      </c>
      <c r="G215" s="37">
        <v>44425.0</v>
      </c>
      <c r="H215" s="24"/>
      <c r="I215" s="37">
        <v>44480.0</v>
      </c>
      <c r="J215" s="24"/>
      <c r="K215" s="39" t="s">
        <v>27</v>
      </c>
      <c r="L215" s="38" t="s">
        <v>42</v>
      </c>
      <c r="M215" s="37">
        <v>44433.0</v>
      </c>
      <c r="N215" s="27" t="s">
        <v>737</v>
      </c>
      <c r="O215" s="38" t="s">
        <v>30</v>
      </c>
      <c r="P215" s="36" t="s">
        <v>69</v>
      </c>
      <c r="Q215" s="25"/>
      <c r="R215" s="24"/>
      <c r="S215" s="29" t="str">
        <f>IF(R215="","",DATEDIF('PLI 2021'!$M215,'PLI 2021'!$R215,"d"))</f>
        <v/>
      </c>
      <c r="T215" s="12"/>
      <c r="U215" s="12"/>
      <c r="V215" s="12"/>
      <c r="W215" s="12"/>
      <c r="X215" s="12"/>
      <c r="Y215" s="12"/>
      <c r="Z215" s="12"/>
    </row>
    <row r="216" ht="15.75" customHeight="1">
      <c r="A216" s="13" t="s">
        <v>738</v>
      </c>
      <c r="B216" s="14" t="str">
        <f>IF('PLI 2021'!$A216="","",VLOOKUP(A216,dados!$A$1:$B$23,2,FALSE))</f>
        <v>Auditoria Interna</v>
      </c>
      <c r="C216" s="35" t="s">
        <v>739</v>
      </c>
      <c r="D216" s="32" t="s">
        <v>740</v>
      </c>
      <c r="E216" s="35" t="s">
        <v>113</v>
      </c>
      <c r="F216" s="40">
        <v>44425.0</v>
      </c>
      <c r="G216" s="40">
        <v>44426.0</v>
      </c>
      <c r="H216" s="16"/>
      <c r="I216" s="40">
        <v>44493.0</v>
      </c>
      <c r="J216" s="16"/>
      <c r="K216" s="41" t="s">
        <v>27</v>
      </c>
      <c r="L216" s="34" t="s">
        <v>42</v>
      </c>
      <c r="M216" s="40">
        <v>44433.0</v>
      </c>
      <c r="N216" s="32" t="s">
        <v>741</v>
      </c>
      <c r="O216" s="34" t="s">
        <v>30</v>
      </c>
      <c r="P216" s="35" t="s">
        <v>69</v>
      </c>
      <c r="Q216" s="17"/>
      <c r="R216" s="16"/>
      <c r="S216" s="19" t="str">
        <f>IF(R216="","",DATEDIF('PLI 2021'!$M216,'PLI 2021'!$R216,"d"))</f>
        <v/>
      </c>
      <c r="T216" s="12"/>
      <c r="U216" s="12"/>
      <c r="V216" s="12"/>
      <c r="W216" s="12"/>
      <c r="X216" s="12"/>
      <c r="Y216" s="12"/>
      <c r="Z216" s="12"/>
    </row>
    <row r="217" ht="15.75" customHeight="1">
      <c r="A217" s="67" t="s">
        <v>52</v>
      </c>
      <c r="B217" s="21" t="str">
        <f>IF('PLI 2021'!$A217="","",VLOOKUP(A217,dados!$A$1:$B$23,2,FALSE))</f>
        <v>Diretoria de Documentação e Informações</v>
      </c>
      <c r="C217" s="36" t="s">
        <v>95</v>
      </c>
      <c r="D217" s="27" t="s">
        <v>742</v>
      </c>
      <c r="E217" s="36" t="s">
        <v>97</v>
      </c>
      <c r="F217" s="37">
        <v>44417.0</v>
      </c>
      <c r="G217" s="37">
        <v>44438.0</v>
      </c>
      <c r="H217" s="24"/>
      <c r="I217" s="37">
        <v>44499.0</v>
      </c>
      <c r="J217" s="24"/>
      <c r="K217" s="39" t="s">
        <v>41</v>
      </c>
      <c r="L217" s="38" t="s">
        <v>28</v>
      </c>
      <c r="M217" s="37">
        <v>44435.0</v>
      </c>
      <c r="N217" s="27" t="s">
        <v>743</v>
      </c>
      <c r="O217" s="38" t="s">
        <v>30</v>
      </c>
      <c r="P217" s="36" t="s">
        <v>31</v>
      </c>
      <c r="Q217" s="39" t="s">
        <v>744</v>
      </c>
      <c r="R217" s="37">
        <v>44464.0</v>
      </c>
      <c r="S217" s="29">
        <f>IF(R217="","",DATEDIF('PLI 2021'!$M217,'PLI 2021'!$R217,"d"))</f>
        <v>29</v>
      </c>
      <c r="T217" s="12"/>
      <c r="U217" s="12"/>
      <c r="V217" s="12"/>
      <c r="W217" s="12"/>
      <c r="X217" s="12"/>
      <c r="Y217" s="12"/>
      <c r="Z217" s="12"/>
    </row>
    <row r="218" ht="15.75" customHeight="1">
      <c r="A218" s="13" t="s">
        <v>33</v>
      </c>
      <c r="B218" s="14" t="str">
        <f>IF('PLI 2021'!$A218="","",VLOOKUP(A218,dados!$A$1:$B$23,2,FALSE))</f>
        <v>Academia Judicial</v>
      </c>
      <c r="C218" s="35" t="s">
        <v>745</v>
      </c>
      <c r="D218" s="32" t="s">
        <v>746</v>
      </c>
      <c r="E218" s="35" t="s">
        <v>113</v>
      </c>
      <c r="F218" s="40">
        <v>44428.0</v>
      </c>
      <c r="G218" s="42">
        <v>44435.0</v>
      </c>
      <c r="H218" s="16"/>
      <c r="I218" s="40">
        <v>44462.0</v>
      </c>
      <c r="J218" s="16"/>
      <c r="K218" s="41" t="s">
        <v>27</v>
      </c>
      <c r="L218" s="34" t="s">
        <v>42</v>
      </c>
      <c r="M218" s="40">
        <v>44438.0</v>
      </c>
      <c r="N218" s="32" t="s">
        <v>747</v>
      </c>
      <c r="O218" s="34" t="s">
        <v>30</v>
      </c>
      <c r="P218" s="35" t="s">
        <v>69</v>
      </c>
      <c r="Q218" s="17"/>
      <c r="R218" s="16"/>
      <c r="S218" s="19" t="str">
        <f>IF(R218="","",DATEDIF('PLI 2021'!$M218,'PLI 2021'!$R218,"d"))</f>
        <v/>
      </c>
      <c r="T218" s="12"/>
      <c r="U218" s="12"/>
      <c r="V218" s="12"/>
      <c r="W218" s="12"/>
      <c r="X218" s="12"/>
      <c r="Y218" s="12"/>
      <c r="Z218" s="12"/>
    </row>
    <row r="219" ht="15.75" customHeight="1">
      <c r="A219" s="67" t="s">
        <v>33</v>
      </c>
      <c r="B219" s="21" t="str">
        <f>IF('PLI 2021'!$A219="","",VLOOKUP(A219,dados!$A$1:$B$23,2,FALSE))</f>
        <v>Academia Judicial</v>
      </c>
      <c r="C219" s="36" t="s">
        <v>748</v>
      </c>
      <c r="D219" s="27" t="s">
        <v>749</v>
      </c>
      <c r="E219" s="36" t="s">
        <v>113</v>
      </c>
      <c r="F219" s="37">
        <v>44426.0</v>
      </c>
      <c r="G219" s="37">
        <v>44426.0</v>
      </c>
      <c r="H219" s="24"/>
      <c r="I219" s="37">
        <v>44462.0</v>
      </c>
      <c r="J219" s="24"/>
      <c r="K219" s="39" t="s">
        <v>27</v>
      </c>
      <c r="L219" s="38" t="s">
        <v>42</v>
      </c>
      <c r="M219" s="37">
        <v>44438.0</v>
      </c>
      <c r="N219" s="27" t="s">
        <v>750</v>
      </c>
      <c r="O219" s="38" t="s">
        <v>30</v>
      </c>
      <c r="P219" s="36" t="s">
        <v>69</v>
      </c>
      <c r="Q219" s="25"/>
      <c r="R219" s="24"/>
      <c r="S219" s="29" t="str">
        <f>IF(R219="","",DATEDIF('PLI 2021'!$M219,'PLI 2021'!$R219,"d"))</f>
        <v/>
      </c>
      <c r="T219" s="12"/>
      <c r="U219" s="12"/>
      <c r="V219" s="12"/>
      <c r="W219" s="12"/>
      <c r="X219" s="12"/>
      <c r="Y219" s="12"/>
      <c r="Z219" s="12"/>
    </row>
    <row r="220" ht="15.75" customHeight="1">
      <c r="A220" s="13" t="s">
        <v>33</v>
      </c>
      <c r="B220" s="14" t="str">
        <f>IF('PLI 2021'!$A220="","",VLOOKUP(A220,dados!$A$1:$B$23,2,FALSE))</f>
        <v>Academia Judicial</v>
      </c>
      <c r="C220" s="35" t="s">
        <v>751</v>
      </c>
      <c r="D220" s="32" t="s">
        <v>752</v>
      </c>
      <c r="E220" s="35" t="s">
        <v>113</v>
      </c>
      <c r="F220" s="40">
        <v>44439.0</v>
      </c>
      <c r="G220" s="16"/>
      <c r="H220" s="16"/>
      <c r="I220" s="40">
        <v>44462.0</v>
      </c>
      <c r="J220" s="16"/>
      <c r="K220" s="41" t="s">
        <v>27</v>
      </c>
      <c r="L220" s="34" t="s">
        <v>42</v>
      </c>
      <c r="M220" s="16"/>
      <c r="N220" s="32" t="s">
        <v>753</v>
      </c>
      <c r="O220" s="34" t="s">
        <v>30</v>
      </c>
      <c r="P220" s="35" t="s">
        <v>69</v>
      </c>
      <c r="Q220" s="17"/>
      <c r="R220" s="16"/>
      <c r="S220" s="19" t="str">
        <f>IF(R220="","",DATEDIF('PLI 2021'!$M220,'PLI 2021'!$R220,"d"))</f>
        <v/>
      </c>
      <c r="T220" s="12"/>
      <c r="U220" s="12"/>
      <c r="V220" s="12"/>
      <c r="W220" s="12"/>
      <c r="X220" s="12"/>
      <c r="Y220" s="12"/>
      <c r="Z220" s="12"/>
    </row>
    <row r="221" ht="15.75" customHeight="1">
      <c r="A221" s="67" t="s">
        <v>33</v>
      </c>
      <c r="B221" s="21" t="str">
        <f>IF('PLI 2021'!$A221="","",VLOOKUP(A221,dados!$A$1:$B$23,2,FALSE))</f>
        <v>Academia Judicial</v>
      </c>
      <c r="C221" s="36" t="s">
        <v>754</v>
      </c>
      <c r="D221" s="27" t="s">
        <v>755</v>
      </c>
      <c r="E221" s="36" t="s">
        <v>113</v>
      </c>
      <c r="F221" s="37">
        <v>44435.0</v>
      </c>
      <c r="G221" s="37">
        <v>44439.0</v>
      </c>
      <c r="H221" s="24"/>
      <c r="I221" s="37">
        <v>44482.0</v>
      </c>
      <c r="J221" s="24"/>
      <c r="K221" s="39" t="s">
        <v>27</v>
      </c>
      <c r="L221" s="38" t="s">
        <v>42</v>
      </c>
      <c r="M221" s="37">
        <v>44440.0</v>
      </c>
      <c r="N221" s="27" t="s">
        <v>756</v>
      </c>
      <c r="O221" s="38" t="s">
        <v>30</v>
      </c>
      <c r="P221" s="36" t="s">
        <v>69</v>
      </c>
      <c r="Q221" s="25"/>
      <c r="R221" s="37">
        <v>44445.0</v>
      </c>
      <c r="S221" s="29">
        <f>IF(R221="","",DATEDIF('PLI 2021'!$M221,'PLI 2021'!$R221,"d"))</f>
        <v>5</v>
      </c>
      <c r="T221" s="12"/>
      <c r="U221" s="12"/>
      <c r="V221" s="12"/>
      <c r="W221" s="12"/>
      <c r="X221" s="12"/>
      <c r="Y221" s="12"/>
      <c r="Z221" s="12"/>
    </row>
    <row r="222" ht="15.75" customHeight="1">
      <c r="A222" s="13" t="s">
        <v>33</v>
      </c>
      <c r="B222" s="14" t="str">
        <f>IF('PLI 2021'!$A222="","",VLOOKUP(A222,dados!$A$1:$B$23,2,FALSE))</f>
        <v>Academia Judicial</v>
      </c>
      <c r="C222" s="35" t="s">
        <v>757</v>
      </c>
      <c r="D222" s="32" t="s">
        <v>758</v>
      </c>
      <c r="E222" s="35" t="s">
        <v>113</v>
      </c>
      <c r="F222" s="40">
        <v>44441.0</v>
      </c>
      <c r="G222" s="40">
        <v>44462.0</v>
      </c>
      <c r="H222" s="16"/>
      <c r="I222" s="16"/>
      <c r="J222" s="16"/>
      <c r="K222" s="41" t="s">
        <v>27</v>
      </c>
      <c r="L222" s="34" t="s">
        <v>42</v>
      </c>
      <c r="M222" s="16"/>
      <c r="N222" s="32" t="s">
        <v>759</v>
      </c>
      <c r="O222" s="34" t="s">
        <v>30</v>
      </c>
      <c r="P222" s="35" t="s">
        <v>69</v>
      </c>
      <c r="Q222" s="17"/>
      <c r="R222" s="16"/>
      <c r="S222" s="19" t="str">
        <f>IF(R222="","",DATEDIF('PLI 2021'!$M222,'PLI 2021'!$R222,"d"))</f>
        <v/>
      </c>
      <c r="T222" s="12"/>
      <c r="U222" s="12"/>
      <c r="V222" s="12"/>
      <c r="W222" s="12"/>
      <c r="X222" s="12"/>
      <c r="Y222" s="12"/>
      <c r="Z222" s="12"/>
    </row>
    <row r="223" ht="15.75" customHeight="1">
      <c r="A223" s="67" t="s">
        <v>46</v>
      </c>
      <c r="B223" s="21" t="str">
        <f>IF('PLI 2021'!$A223="","",VLOOKUP(A223,dados!$A$1:$B$23,2,FALSE))</f>
        <v>Diretoria de Material e Patrimônio</v>
      </c>
      <c r="C223" s="36" t="s">
        <v>760</v>
      </c>
      <c r="D223" s="27" t="s">
        <v>761</v>
      </c>
      <c r="E223" s="36" t="s">
        <v>152</v>
      </c>
      <c r="F223" s="37">
        <v>44447.0</v>
      </c>
      <c r="G223" s="37">
        <v>44531.0</v>
      </c>
      <c r="H223" s="37"/>
      <c r="I223" s="37">
        <v>44593.0</v>
      </c>
      <c r="J223" s="24"/>
      <c r="K223" s="39" t="s">
        <v>41</v>
      </c>
      <c r="L223" s="38" t="s">
        <v>28</v>
      </c>
      <c r="M223" s="37">
        <v>44510.0</v>
      </c>
      <c r="N223" s="27" t="s">
        <v>762</v>
      </c>
      <c r="O223" s="38" t="s">
        <v>99</v>
      </c>
      <c r="P223" s="36" t="s">
        <v>31</v>
      </c>
      <c r="Q223" s="39" t="s">
        <v>763</v>
      </c>
      <c r="R223" s="37">
        <v>44609.0</v>
      </c>
      <c r="S223" s="29">
        <f>IF(R223="","",DATEDIF('PLI 2021'!$M223,'PLI 2021'!$R223,"d"))</f>
        <v>99</v>
      </c>
      <c r="T223" s="12"/>
      <c r="U223" s="12"/>
      <c r="V223" s="12"/>
      <c r="W223" s="12"/>
      <c r="X223" s="12"/>
      <c r="Y223" s="12"/>
      <c r="Z223" s="12"/>
    </row>
    <row r="224" ht="15.75" customHeight="1">
      <c r="A224" s="13" t="s">
        <v>188</v>
      </c>
      <c r="B224" s="14" t="str">
        <f>IF('PLI 2021'!$A224="","",VLOOKUP(A224,dados!$A$1:$B$23,2,FALSE))</f>
        <v>Diretoria de Tecnologia da Informação</v>
      </c>
      <c r="C224" s="35" t="s">
        <v>764</v>
      </c>
      <c r="D224" s="32" t="s">
        <v>765</v>
      </c>
      <c r="E224" s="35" t="s">
        <v>206</v>
      </c>
      <c r="F224" s="40">
        <v>44454.0</v>
      </c>
      <c r="G224" s="40">
        <v>44461.0</v>
      </c>
      <c r="H224" s="16"/>
      <c r="I224" s="40">
        <v>44531.0</v>
      </c>
      <c r="J224" s="16"/>
      <c r="K224" s="41" t="s">
        <v>41</v>
      </c>
      <c r="L224" s="34" t="s">
        <v>28</v>
      </c>
      <c r="M224" s="40">
        <v>44460.0</v>
      </c>
      <c r="N224" s="32" t="s">
        <v>766</v>
      </c>
      <c r="O224" s="34" t="s">
        <v>30</v>
      </c>
      <c r="P224" s="35" t="s">
        <v>31</v>
      </c>
      <c r="Q224" s="41" t="s">
        <v>767</v>
      </c>
      <c r="R224" s="40">
        <v>44490.0</v>
      </c>
      <c r="S224" s="19">
        <f>IF(R224="","",DATEDIF('PLI 2021'!$M224,'PLI 2021'!$R224,"d"))</f>
        <v>30</v>
      </c>
      <c r="T224" s="12"/>
      <c r="U224" s="12"/>
      <c r="V224" s="12"/>
      <c r="W224" s="12"/>
      <c r="X224" s="12"/>
      <c r="Y224" s="12"/>
      <c r="Z224" s="12"/>
    </row>
    <row r="225">
      <c r="A225" s="67" t="s">
        <v>38</v>
      </c>
      <c r="B225" s="21" t="str">
        <f>IF('PLI 2021'!$A225="","",VLOOKUP(A225,dados!$A$1:$B$23,2,FALSE))</f>
        <v>Diretoria de Engenharia e Arquitetura</v>
      </c>
      <c r="C225" s="36" t="s">
        <v>768</v>
      </c>
      <c r="D225" s="27" t="s">
        <v>769</v>
      </c>
      <c r="E225" s="36" t="s">
        <v>554</v>
      </c>
      <c r="F225" s="37">
        <v>44336.0</v>
      </c>
      <c r="G225" s="37">
        <v>44456.0</v>
      </c>
      <c r="H225" s="24"/>
      <c r="I225" s="37">
        <v>44509.0</v>
      </c>
      <c r="J225" s="24"/>
      <c r="K225" s="39" t="s">
        <v>27</v>
      </c>
      <c r="L225" s="38" t="s">
        <v>28</v>
      </c>
      <c r="M225" s="37">
        <v>44454.0</v>
      </c>
      <c r="N225" s="27" t="s">
        <v>770</v>
      </c>
      <c r="O225" s="38" t="s">
        <v>30</v>
      </c>
      <c r="P225" s="36" t="s">
        <v>31</v>
      </c>
      <c r="Q225" s="39" t="s">
        <v>771</v>
      </c>
      <c r="R225" s="37">
        <v>44508.0</v>
      </c>
      <c r="S225" s="29">
        <f>IF(R225="","",DATEDIF('PLI 2021'!$M225,'PLI 2021'!$R225,"d"))</f>
        <v>54</v>
      </c>
      <c r="T225" s="12"/>
      <c r="U225" s="12"/>
      <c r="V225" s="12"/>
      <c r="W225" s="12"/>
      <c r="X225" s="12"/>
      <c r="Y225" s="12"/>
      <c r="Z225" s="12"/>
    </row>
    <row r="226" ht="15.75" customHeight="1">
      <c r="A226" s="13" t="s">
        <v>38</v>
      </c>
      <c r="B226" s="14" t="str">
        <f>IF('PLI 2021'!$A226="","",VLOOKUP(A226,dados!$A$1:$B$23,2,FALSE))</f>
        <v>Diretoria de Engenharia e Arquitetura</v>
      </c>
      <c r="C226" s="35" t="s">
        <v>772</v>
      </c>
      <c r="D226" s="32" t="s">
        <v>773</v>
      </c>
      <c r="E226" s="35" t="s">
        <v>554</v>
      </c>
      <c r="F226" s="40">
        <v>44382.0</v>
      </c>
      <c r="G226" s="40">
        <v>44463.0</v>
      </c>
      <c r="H226" s="16"/>
      <c r="I226" s="40">
        <v>44515.0</v>
      </c>
      <c r="J226" s="16"/>
      <c r="K226" s="41" t="s">
        <v>27</v>
      </c>
      <c r="L226" s="34" t="s">
        <v>28</v>
      </c>
      <c r="M226" s="40">
        <v>44473.0</v>
      </c>
      <c r="N226" s="32" t="s">
        <v>774</v>
      </c>
      <c r="O226" s="34" t="s">
        <v>30</v>
      </c>
      <c r="P226" s="35" t="s">
        <v>31</v>
      </c>
      <c r="Q226" s="41" t="s">
        <v>775</v>
      </c>
      <c r="R226" s="40">
        <v>44519.0</v>
      </c>
      <c r="S226" s="19">
        <f>IF(R226="","",DATEDIF('PLI 2021'!$M226,'PLI 2021'!$R226,"d"))</f>
        <v>46</v>
      </c>
      <c r="T226" s="12"/>
      <c r="U226" s="12"/>
      <c r="V226" s="12"/>
      <c r="W226" s="12"/>
      <c r="X226" s="12"/>
      <c r="Y226" s="12"/>
      <c r="Z226" s="12"/>
    </row>
    <row r="227" ht="15.75" customHeight="1">
      <c r="A227" s="67" t="s">
        <v>38</v>
      </c>
      <c r="B227" s="21" t="str">
        <f>IF('PLI 2021'!$A227="","",VLOOKUP(A227,dados!$A$1:$B$23,2,FALSE))</f>
        <v>Diretoria de Engenharia e Arquitetura</v>
      </c>
      <c r="C227" s="36" t="s">
        <v>776</v>
      </c>
      <c r="D227" s="27" t="s">
        <v>777</v>
      </c>
      <c r="E227" s="36" t="s">
        <v>778</v>
      </c>
      <c r="F227" s="37">
        <v>44330.0</v>
      </c>
      <c r="G227" s="37">
        <v>44465.0</v>
      </c>
      <c r="H227" s="24"/>
      <c r="I227" s="37">
        <v>44510.0</v>
      </c>
      <c r="J227" s="24"/>
      <c r="K227" s="39" t="s">
        <v>27</v>
      </c>
      <c r="L227" s="38" t="s">
        <v>42</v>
      </c>
      <c r="M227" s="37">
        <v>44459.0</v>
      </c>
      <c r="N227" s="27" t="s">
        <v>779</v>
      </c>
      <c r="O227" s="38" t="s">
        <v>72</v>
      </c>
      <c r="P227" s="36" t="s">
        <v>57</v>
      </c>
      <c r="Q227" s="25"/>
      <c r="R227" s="24"/>
      <c r="S227" s="29" t="str">
        <f>IF(R227="","",DATEDIF('PLI 2021'!$M227,'PLI 2021'!$R227,"d"))</f>
        <v/>
      </c>
      <c r="T227" s="12"/>
      <c r="U227" s="12"/>
      <c r="V227" s="12"/>
      <c r="W227" s="12"/>
      <c r="X227" s="12"/>
      <c r="Y227" s="12"/>
      <c r="Z227" s="12"/>
    </row>
    <row r="228" ht="15.75" customHeight="1">
      <c r="A228" s="13" t="s">
        <v>124</v>
      </c>
      <c r="B228" s="14" t="str">
        <f>IF('PLI 2021'!$A228="","",VLOOKUP(A228,dados!$A$1:$B$23,2,FALSE))</f>
        <v>Diretoria de Infraestrutura</v>
      </c>
      <c r="C228" s="35" t="s">
        <v>140</v>
      </c>
      <c r="D228" s="32" t="s">
        <v>780</v>
      </c>
      <c r="E228" s="35" t="s">
        <v>132</v>
      </c>
      <c r="F228" s="40">
        <v>44461.0</v>
      </c>
      <c r="G228" s="40">
        <v>44484.0</v>
      </c>
      <c r="H228" s="16"/>
      <c r="I228" s="40">
        <v>44507.0</v>
      </c>
      <c r="J228" s="16"/>
      <c r="K228" s="41" t="s">
        <v>41</v>
      </c>
      <c r="L228" s="34" t="s">
        <v>28</v>
      </c>
      <c r="M228" s="40">
        <v>44474.0</v>
      </c>
      <c r="N228" s="32" t="s">
        <v>781</v>
      </c>
      <c r="O228" s="34" t="s">
        <v>30</v>
      </c>
      <c r="P228" s="35" t="s">
        <v>31</v>
      </c>
      <c r="Q228" s="41" t="s">
        <v>479</v>
      </c>
      <c r="R228" s="40">
        <v>44505.0</v>
      </c>
      <c r="S228" s="19">
        <f>IF(R228="","",DATEDIF('PLI 2021'!$M228,'PLI 2021'!$R228,"d"))</f>
        <v>31</v>
      </c>
      <c r="T228" s="12"/>
      <c r="U228" s="12"/>
      <c r="V228" s="12"/>
      <c r="W228" s="12"/>
      <c r="X228" s="12"/>
      <c r="Y228" s="12"/>
      <c r="Z228" s="12"/>
    </row>
    <row r="229" ht="15.75" customHeight="1">
      <c r="A229" s="67" t="s">
        <v>33</v>
      </c>
      <c r="B229" s="21" t="str">
        <f>IF('PLI 2021'!$A229="","",VLOOKUP(A229,dados!$A$1:$B$23,2,FALSE))</f>
        <v>Academia Judicial</v>
      </c>
      <c r="C229" s="74" t="s">
        <v>782</v>
      </c>
      <c r="D229" s="27" t="s">
        <v>783</v>
      </c>
      <c r="E229" s="36" t="s">
        <v>113</v>
      </c>
      <c r="F229" s="37">
        <v>44483.0</v>
      </c>
      <c r="G229" s="24"/>
      <c r="H229" s="24"/>
      <c r="I229" s="75">
        <v>44515.0</v>
      </c>
      <c r="J229" s="37"/>
      <c r="K229" s="39" t="s">
        <v>27</v>
      </c>
      <c r="L229" s="38" t="s">
        <v>42</v>
      </c>
      <c r="M229" s="24"/>
      <c r="N229" s="27" t="s">
        <v>784</v>
      </c>
      <c r="O229" s="38" t="s">
        <v>30</v>
      </c>
      <c r="P229" s="36" t="s">
        <v>69</v>
      </c>
      <c r="Q229" s="25"/>
      <c r="R229" s="24"/>
      <c r="S229" s="29" t="str">
        <f>IF(R229="","",DATEDIF('PLI 2021'!$M229,'PLI 2021'!$R229,"d"))</f>
        <v/>
      </c>
      <c r="T229" s="12"/>
      <c r="U229" s="12"/>
      <c r="V229" s="12"/>
      <c r="W229" s="12"/>
      <c r="X229" s="12"/>
      <c r="Y229" s="12"/>
      <c r="Z229" s="12"/>
    </row>
    <row r="230" ht="15.75" customHeight="1">
      <c r="A230" s="13" t="s">
        <v>33</v>
      </c>
      <c r="B230" s="14" t="str">
        <f>IF('PLI 2021'!$A230="","",VLOOKUP(A230,dados!$A$1:$B$23,2,FALSE))</f>
        <v>Academia Judicial</v>
      </c>
      <c r="C230" s="76" t="s">
        <v>785</v>
      </c>
      <c r="D230" s="32" t="s">
        <v>786</v>
      </c>
      <c r="E230" s="35" t="s">
        <v>113</v>
      </c>
      <c r="F230" s="40">
        <v>44483.0</v>
      </c>
      <c r="G230" s="16"/>
      <c r="H230" s="16"/>
      <c r="I230" s="40">
        <v>44515.0</v>
      </c>
      <c r="J230" s="16"/>
      <c r="K230" s="41" t="s">
        <v>27</v>
      </c>
      <c r="L230" s="34" t="s">
        <v>42</v>
      </c>
      <c r="M230" s="16"/>
      <c r="N230" s="32" t="s">
        <v>787</v>
      </c>
      <c r="O230" s="34" t="s">
        <v>30</v>
      </c>
      <c r="P230" s="35" t="s">
        <v>69</v>
      </c>
      <c r="Q230" s="17"/>
      <c r="R230" s="16"/>
      <c r="S230" s="19" t="str">
        <f>IF(R230="","",DATEDIF('PLI 2021'!$M230,'PLI 2021'!$R230,"d"))</f>
        <v/>
      </c>
      <c r="T230" s="12"/>
      <c r="U230" s="12"/>
      <c r="V230" s="12"/>
      <c r="W230" s="12"/>
      <c r="X230" s="12"/>
      <c r="Y230" s="12"/>
      <c r="Z230" s="12"/>
    </row>
    <row r="231" ht="15.75" customHeight="1">
      <c r="A231" s="67" t="s">
        <v>33</v>
      </c>
      <c r="B231" s="21" t="str">
        <f>IF('PLI 2021'!$A231="","",VLOOKUP(A231,dados!$A$1:$B$23,2,FALSE))</f>
        <v>Academia Judicial</v>
      </c>
      <c r="C231" s="36" t="s">
        <v>788</v>
      </c>
      <c r="D231" s="27" t="s">
        <v>789</v>
      </c>
      <c r="E231" s="36" t="s">
        <v>113</v>
      </c>
      <c r="F231" s="37">
        <v>44473.0</v>
      </c>
      <c r="G231" s="37">
        <v>44483.0</v>
      </c>
      <c r="H231" s="24"/>
      <c r="I231" s="37">
        <v>44526.0</v>
      </c>
      <c r="J231" s="24"/>
      <c r="K231" s="39" t="s">
        <v>27</v>
      </c>
      <c r="L231" s="38" t="s">
        <v>42</v>
      </c>
      <c r="M231" s="37">
        <v>44495.0</v>
      </c>
      <c r="N231" s="27" t="s">
        <v>790</v>
      </c>
      <c r="O231" s="38" t="s">
        <v>30</v>
      </c>
      <c r="P231" s="36" t="s">
        <v>57</v>
      </c>
      <c r="Q231" s="39" t="s">
        <v>791</v>
      </c>
      <c r="R231" s="37">
        <v>44512.0</v>
      </c>
      <c r="S231" s="29">
        <f>IF(R231="","",DATEDIF('PLI 2021'!$M231,'PLI 2021'!$R231,"d"))</f>
        <v>17</v>
      </c>
      <c r="T231" s="12"/>
      <c r="U231" s="12"/>
      <c r="V231" s="12"/>
      <c r="W231" s="12"/>
      <c r="X231" s="12"/>
      <c r="Y231" s="12"/>
      <c r="Z231" s="12"/>
    </row>
    <row r="232" ht="15.75" customHeight="1">
      <c r="A232" s="13" t="s">
        <v>33</v>
      </c>
      <c r="B232" s="14" t="str">
        <f>IF('PLI 2021'!$A232="","",VLOOKUP(A232,dados!$A$1:$B$23,2,FALSE))</f>
        <v>Academia Judicial</v>
      </c>
      <c r="C232" s="35" t="s">
        <v>792</v>
      </c>
      <c r="D232" s="15"/>
      <c r="E232" s="35" t="s">
        <v>113</v>
      </c>
      <c r="F232" s="32"/>
      <c r="G232" s="16"/>
      <c r="H232" s="16"/>
      <c r="I232" s="16"/>
      <c r="J232" s="16"/>
      <c r="K232" s="41" t="s">
        <v>27</v>
      </c>
      <c r="L232" s="34" t="s">
        <v>42</v>
      </c>
      <c r="M232" s="16"/>
      <c r="N232" s="32" t="s">
        <v>793</v>
      </c>
      <c r="O232" s="34" t="s">
        <v>80</v>
      </c>
      <c r="P232" s="35" t="s">
        <v>69</v>
      </c>
      <c r="Q232" s="17"/>
      <c r="R232" s="16"/>
      <c r="S232" s="19" t="str">
        <f>IF(R232="","",DATEDIF('PLI 2021'!$M232,'PLI 2021'!$R232,"d"))</f>
        <v/>
      </c>
      <c r="T232" s="12"/>
      <c r="U232" s="12"/>
      <c r="V232" s="12"/>
      <c r="W232" s="12"/>
      <c r="X232" s="12"/>
      <c r="Y232" s="12"/>
      <c r="Z232" s="12"/>
    </row>
    <row r="233" ht="15.75" customHeight="1">
      <c r="A233" s="67" t="s">
        <v>33</v>
      </c>
      <c r="B233" s="21" t="str">
        <f>IF('PLI 2021'!$A233="","",VLOOKUP(A233,dados!$A$1:$B$23,2,FALSE))</f>
        <v>Academia Judicial</v>
      </c>
      <c r="C233" s="36" t="s">
        <v>794</v>
      </c>
      <c r="D233" s="23"/>
      <c r="E233" s="36" t="s">
        <v>113</v>
      </c>
      <c r="F233" s="27"/>
      <c r="G233" s="24"/>
      <c r="H233" s="24"/>
      <c r="I233" s="24"/>
      <c r="J233" s="24"/>
      <c r="K233" s="39" t="s">
        <v>27</v>
      </c>
      <c r="L233" s="38" t="s">
        <v>42</v>
      </c>
      <c r="M233" s="24"/>
      <c r="N233" s="27" t="s">
        <v>795</v>
      </c>
      <c r="O233" s="38" t="s">
        <v>80</v>
      </c>
      <c r="P233" s="36" t="s">
        <v>69</v>
      </c>
      <c r="Q233" s="25"/>
      <c r="R233" s="24"/>
      <c r="S233" s="29" t="str">
        <f>IF(R233="","",DATEDIF('PLI 2021'!$M233,'PLI 2021'!$R233,"d"))</f>
        <v/>
      </c>
      <c r="T233" s="12"/>
      <c r="U233" s="12"/>
      <c r="V233" s="12"/>
      <c r="W233" s="12"/>
      <c r="X233" s="12"/>
      <c r="Y233" s="12"/>
      <c r="Z233" s="12"/>
    </row>
    <row r="234" ht="15.75" customHeight="1">
      <c r="A234" s="13" t="s">
        <v>33</v>
      </c>
      <c r="B234" s="14" t="str">
        <f>IF('PLI 2021'!$A234="","",VLOOKUP(A234,dados!$A$1:$B$23,2,FALSE))</f>
        <v>Academia Judicial</v>
      </c>
      <c r="C234" s="35" t="s">
        <v>796</v>
      </c>
      <c r="D234" s="15"/>
      <c r="E234" s="35" t="s">
        <v>113</v>
      </c>
      <c r="F234" s="16"/>
      <c r="G234" s="16"/>
      <c r="H234" s="16"/>
      <c r="I234" s="16"/>
      <c r="J234" s="16"/>
      <c r="K234" s="41" t="s">
        <v>27</v>
      </c>
      <c r="L234" s="34" t="s">
        <v>42</v>
      </c>
      <c r="M234" s="16"/>
      <c r="N234" s="15"/>
      <c r="O234" s="34" t="s">
        <v>80</v>
      </c>
      <c r="P234" s="35" t="s">
        <v>69</v>
      </c>
      <c r="Q234" s="17"/>
      <c r="R234" s="16"/>
      <c r="S234" s="19" t="str">
        <f>IF(R234="","",DATEDIF('PLI 2021'!$M234,'PLI 2021'!$R234,"d"))</f>
        <v/>
      </c>
      <c r="T234" s="12"/>
      <c r="U234" s="12"/>
      <c r="V234" s="12"/>
      <c r="W234" s="12"/>
      <c r="X234" s="12"/>
      <c r="Y234" s="12"/>
      <c r="Z234" s="12"/>
    </row>
    <row r="235" ht="15.75" customHeight="1">
      <c r="A235" s="67" t="s">
        <v>33</v>
      </c>
      <c r="B235" s="21" t="str">
        <f>IF('PLI 2021'!$A235="","",VLOOKUP(A235,dados!$A$1:$B$23,2,FALSE))</f>
        <v>Academia Judicial</v>
      </c>
      <c r="C235" s="36" t="s">
        <v>797</v>
      </c>
      <c r="D235" s="23"/>
      <c r="E235" s="36" t="s">
        <v>113</v>
      </c>
      <c r="F235" s="24"/>
      <c r="G235" s="24"/>
      <c r="H235" s="24"/>
      <c r="I235" s="24"/>
      <c r="J235" s="24"/>
      <c r="K235" s="39" t="s">
        <v>27</v>
      </c>
      <c r="L235" s="38" t="s">
        <v>42</v>
      </c>
      <c r="M235" s="24"/>
      <c r="N235" s="23"/>
      <c r="O235" s="38" t="s">
        <v>80</v>
      </c>
      <c r="P235" s="36" t="s">
        <v>69</v>
      </c>
      <c r="Q235" s="25"/>
      <c r="R235" s="24"/>
      <c r="S235" s="29" t="str">
        <f>IF(R235="","",DATEDIF('PLI 2021'!$M235,'PLI 2021'!$R235,"d"))</f>
        <v/>
      </c>
      <c r="T235" s="12"/>
      <c r="U235" s="12"/>
      <c r="V235" s="12"/>
      <c r="W235" s="12"/>
      <c r="X235" s="12"/>
      <c r="Y235" s="12"/>
      <c r="Z235" s="12"/>
    </row>
    <row r="236" ht="15.75" customHeight="1">
      <c r="A236" s="13" t="s">
        <v>33</v>
      </c>
      <c r="B236" s="14" t="str">
        <f>IF('PLI 2021'!$A236="","",VLOOKUP(A236,dados!$A$1:$B$23,2,FALSE))</f>
        <v>Academia Judicial</v>
      </c>
      <c r="C236" s="35" t="s">
        <v>798</v>
      </c>
      <c r="D236" s="15"/>
      <c r="E236" s="35" t="s">
        <v>113</v>
      </c>
      <c r="F236" s="16"/>
      <c r="G236" s="16"/>
      <c r="H236" s="16"/>
      <c r="I236" s="16"/>
      <c r="J236" s="16"/>
      <c r="K236" s="41" t="s">
        <v>27</v>
      </c>
      <c r="L236" s="34" t="s">
        <v>42</v>
      </c>
      <c r="M236" s="16"/>
      <c r="N236" s="15"/>
      <c r="O236" s="34" t="s">
        <v>80</v>
      </c>
      <c r="P236" s="35" t="s">
        <v>69</v>
      </c>
      <c r="Q236" s="17"/>
      <c r="R236" s="16"/>
      <c r="S236" s="19" t="str">
        <f>IF(R236="","",DATEDIF('PLI 2021'!$M236,'PLI 2021'!$R236,"d"))</f>
        <v/>
      </c>
      <c r="T236" s="12"/>
      <c r="U236" s="12"/>
      <c r="V236" s="12"/>
      <c r="W236" s="12"/>
      <c r="X236" s="12"/>
      <c r="Y236" s="12"/>
      <c r="Z236" s="12"/>
    </row>
    <row r="237" ht="15.75" customHeight="1">
      <c r="A237" s="67" t="s">
        <v>33</v>
      </c>
      <c r="B237" s="21" t="str">
        <f>IF('PLI 2021'!$A237="","",VLOOKUP(A237,dados!$A$1:$B$23,2,FALSE))</f>
        <v>Academia Judicial</v>
      </c>
      <c r="C237" s="36" t="s">
        <v>799</v>
      </c>
      <c r="D237" s="23"/>
      <c r="E237" s="36" t="s">
        <v>113</v>
      </c>
      <c r="F237" s="24"/>
      <c r="G237" s="24"/>
      <c r="H237" s="24"/>
      <c r="I237" s="24"/>
      <c r="J237" s="24"/>
      <c r="K237" s="39" t="s">
        <v>27</v>
      </c>
      <c r="L237" s="38" t="s">
        <v>42</v>
      </c>
      <c r="M237" s="24"/>
      <c r="N237" s="27" t="s">
        <v>800</v>
      </c>
      <c r="O237" s="38" t="s">
        <v>80</v>
      </c>
      <c r="P237" s="36" t="s">
        <v>69</v>
      </c>
      <c r="Q237" s="25"/>
      <c r="R237" s="24"/>
      <c r="S237" s="29" t="str">
        <f>IF(R237="","",DATEDIF('PLI 2021'!$M237,'PLI 2021'!$R237,"d"))</f>
        <v/>
      </c>
      <c r="T237" s="12"/>
      <c r="U237" s="12"/>
      <c r="V237" s="12"/>
      <c r="W237" s="12"/>
      <c r="X237" s="12"/>
      <c r="Y237" s="12"/>
      <c r="Z237" s="12"/>
    </row>
    <row r="238" ht="15.75" customHeight="1">
      <c r="A238" s="13" t="s">
        <v>38</v>
      </c>
      <c r="B238" s="14" t="str">
        <f>IF('PLI 2021'!$A238="","",VLOOKUP(A238,dados!$A$1:$B$23,2,FALSE))</f>
        <v>Diretoria de Engenharia e Arquitetura</v>
      </c>
      <c r="C238" s="35" t="s">
        <v>801</v>
      </c>
      <c r="D238" s="32" t="s">
        <v>802</v>
      </c>
      <c r="E238" s="35" t="s">
        <v>803</v>
      </c>
      <c r="F238" s="40">
        <v>44470.0</v>
      </c>
      <c r="G238" s="40">
        <v>44500.0</v>
      </c>
      <c r="H238" s="16"/>
      <c r="I238" s="40">
        <v>44530.0</v>
      </c>
      <c r="J238" s="16"/>
      <c r="K238" s="41" t="s">
        <v>27</v>
      </c>
      <c r="L238" s="34" t="s">
        <v>42</v>
      </c>
      <c r="M238" s="32" t="s">
        <v>804</v>
      </c>
      <c r="N238" s="32" t="s">
        <v>805</v>
      </c>
      <c r="O238" s="34" t="s">
        <v>30</v>
      </c>
      <c r="P238" s="35" t="s">
        <v>69</v>
      </c>
      <c r="Q238" s="41" t="s">
        <v>804</v>
      </c>
      <c r="R238" s="32"/>
      <c r="S238" s="19" t="str">
        <f>IF(R238="","",DATEDIF('PLI 2021'!$M238,'PLI 2021'!$R238,"d"))</f>
        <v/>
      </c>
      <c r="T238" s="12"/>
      <c r="U238" s="12"/>
      <c r="V238" s="12"/>
      <c r="W238" s="12"/>
      <c r="X238" s="12"/>
      <c r="Y238" s="12"/>
      <c r="Z238" s="12"/>
    </row>
    <row r="239" ht="15.75" customHeight="1">
      <c r="A239" s="67" t="s">
        <v>38</v>
      </c>
      <c r="B239" s="36" t="str">
        <f>IF('PLI 2021'!$A239="","",VLOOKUP(A239,dados!$A$1:$B$23,2,FALSE))</f>
        <v>Diretoria de Engenharia e Arquitetura</v>
      </c>
      <c r="C239" s="36" t="s">
        <v>806</v>
      </c>
      <c r="D239" s="27" t="s">
        <v>268</v>
      </c>
      <c r="E239" s="35" t="s">
        <v>249</v>
      </c>
      <c r="F239" s="37">
        <v>44459.0</v>
      </c>
      <c r="G239" s="37">
        <v>44483.0</v>
      </c>
      <c r="H239" s="24"/>
      <c r="I239" s="37">
        <v>44682.0</v>
      </c>
      <c r="J239" s="24"/>
      <c r="K239" s="39" t="s">
        <v>41</v>
      </c>
      <c r="L239" s="38" t="s">
        <v>28</v>
      </c>
      <c r="M239" s="37">
        <v>44501.0</v>
      </c>
      <c r="N239" s="27" t="s">
        <v>807</v>
      </c>
      <c r="O239" s="38" t="s">
        <v>99</v>
      </c>
      <c r="P239" s="36" t="s">
        <v>222</v>
      </c>
      <c r="Q239" s="39" t="s">
        <v>808</v>
      </c>
      <c r="R239" s="24"/>
      <c r="S239" s="29" t="str">
        <f>IF(R239="","",DATEDIF('PLI 2021'!$M239,'PLI 2021'!$R239,"d"))</f>
        <v/>
      </c>
      <c r="T239" s="12"/>
      <c r="U239" s="12"/>
      <c r="V239" s="12"/>
      <c r="W239" s="12"/>
      <c r="X239" s="12"/>
      <c r="Y239" s="12"/>
      <c r="Z239" s="12"/>
    </row>
    <row r="240" ht="15.75" customHeight="1">
      <c r="A240" s="13" t="s">
        <v>124</v>
      </c>
      <c r="B240" s="14" t="str">
        <f>IF('PLI 2021'!$A240="","",VLOOKUP(A240,dados!$A$1:$B$23,2,FALSE))</f>
        <v>Diretoria de Infraestrutura</v>
      </c>
      <c r="C240" s="35" t="s">
        <v>809</v>
      </c>
      <c r="D240" s="32" t="s">
        <v>810</v>
      </c>
      <c r="E240" s="35" t="s">
        <v>811</v>
      </c>
      <c r="F240" s="40">
        <v>44438.0</v>
      </c>
      <c r="G240" s="40">
        <v>44469.0</v>
      </c>
      <c r="H240" s="40">
        <v>44519.0</v>
      </c>
      <c r="I240" s="40">
        <v>44540.0</v>
      </c>
      <c r="J240" s="40">
        <v>44612.0</v>
      </c>
      <c r="K240" s="41" t="s">
        <v>27</v>
      </c>
      <c r="L240" s="34" t="s">
        <v>28</v>
      </c>
      <c r="M240" s="40">
        <v>44519.0</v>
      </c>
      <c r="N240" s="32" t="s">
        <v>812</v>
      </c>
      <c r="O240" s="34" t="s">
        <v>30</v>
      </c>
      <c r="P240" s="35" t="s">
        <v>31</v>
      </c>
      <c r="Q240" s="77">
        <v>44562.0</v>
      </c>
      <c r="R240" s="40">
        <v>44614.0</v>
      </c>
      <c r="S240" s="19">
        <f>IF(R240="","",DATEDIF('PLI 2021'!$M240,'PLI 2021'!$R240,"d"))</f>
        <v>95</v>
      </c>
      <c r="T240" s="12"/>
      <c r="U240" s="12"/>
      <c r="V240" s="12"/>
      <c r="W240" s="12"/>
      <c r="X240" s="12"/>
      <c r="Y240" s="12"/>
      <c r="Z240" s="12"/>
    </row>
    <row r="241" ht="15.75" customHeight="1">
      <c r="A241" s="67" t="s">
        <v>33</v>
      </c>
      <c r="B241" s="21" t="str">
        <f>IF('PLI 2021'!$A241="","",VLOOKUP(A241,dados!$A$1:$B$23,2,FALSE))</f>
        <v>Academia Judicial</v>
      </c>
      <c r="C241" s="36" t="s">
        <v>813</v>
      </c>
      <c r="D241" s="27" t="s">
        <v>814</v>
      </c>
      <c r="E241" s="36" t="s">
        <v>113</v>
      </c>
      <c r="F241" s="37">
        <v>44511.0</v>
      </c>
      <c r="G241" s="37">
        <v>44517.0</v>
      </c>
      <c r="H241" s="24"/>
      <c r="I241" s="37">
        <v>44529.0</v>
      </c>
      <c r="J241" s="24"/>
      <c r="K241" s="39" t="s">
        <v>27</v>
      </c>
      <c r="L241" s="38" t="s">
        <v>42</v>
      </c>
      <c r="M241" s="37">
        <v>44518.0</v>
      </c>
      <c r="N241" s="27" t="s">
        <v>815</v>
      </c>
      <c r="O241" s="38" t="s">
        <v>30</v>
      </c>
      <c r="P241" s="36" t="s">
        <v>57</v>
      </c>
      <c r="Q241" s="39" t="s">
        <v>816</v>
      </c>
      <c r="R241" s="37">
        <v>44529.0</v>
      </c>
      <c r="S241" s="29">
        <f>IF(R241="","",DATEDIF('PLI 2021'!$M241,'PLI 2021'!$R241,"d"))</f>
        <v>11</v>
      </c>
      <c r="T241" s="12"/>
      <c r="U241" s="12"/>
      <c r="V241" s="12"/>
      <c r="W241" s="12"/>
      <c r="X241" s="12"/>
      <c r="Y241" s="12"/>
      <c r="Z241" s="12"/>
    </row>
    <row r="242" ht="15.75" customHeight="1">
      <c r="A242" s="13" t="s">
        <v>33</v>
      </c>
      <c r="B242" s="14" t="str">
        <f>IF('PLI 2021'!$A242="","",VLOOKUP(A242,dados!$A$1:$B$23,2,FALSE))</f>
        <v>Academia Judicial</v>
      </c>
      <c r="C242" s="35" t="s">
        <v>817</v>
      </c>
      <c r="D242" s="15"/>
      <c r="E242" s="35" t="s">
        <v>113</v>
      </c>
      <c r="F242" s="32" t="s">
        <v>717</v>
      </c>
      <c r="G242" s="32" t="s">
        <v>717</v>
      </c>
      <c r="H242" s="32" t="s">
        <v>717</v>
      </c>
      <c r="I242" s="32" t="s">
        <v>717</v>
      </c>
      <c r="J242" s="16"/>
      <c r="K242" s="41" t="s">
        <v>27</v>
      </c>
      <c r="L242" s="34" t="s">
        <v>42</v>
      </c>
      <c r="M242" s="16"/>
      <c r="N242" s="15"/>
      <c r="O242" s="18"/>
      <c r="P242" s="35" t="s">
        <v>69</v>
      </c>
      <c r="Q242" s="17"/>
      <c r="R242" s="16"/>
      <c r="S242" s="19" t="str">
        <f>IF(R242="","",DATEDIF('PLI 2021'!$M242,'PLI 2021'!$R242,"d"))</f>
        <v/>
      </c>
      <c r="T242" s="12"/>
      <c r="U242" s="12"/>
      <c r="V242" s="12"/>
      <c r="W242" s="12"/>
      <c r="X242" s="12"/>
      <c r="Y242" s="12"/>
      <c r="Z242" s="12"/>
    </row>
    <row r="243" ht="15.75" customHeight="1">
      <c r="A243" s="67" t="s">
        <v>33</v>
      </c>
      <c r="B243" s="21" t="str">
        <f>IF('PLI 2021'!$A243="","",VLOOKUP(A243,dados!$A$1:$B$23,2,FALSE))</f>
        <v>Academia Judicial</v>
      </c>
      <c r="C243" s="36" t="s">
        <v>818</v>
      </c>
      <c r="D243" s="27" t="s">
        <v>819</v>
      </c>
      <c r="E243" s="36" t="s">
        <v>113</v>
      </c>
      <c r="F243" s="37">
        <v>44533.0</v>
      </c>
      <c r="G243" s="37">
        <v>44533.0</v>
      </c>
      <c r="H243" s="24"/>
      <c r="I243" s="37">
        <v>44545.0</v>
      </c>
      <c r="J243" s="24"/>
      <c r="K243" s="39" t="s">
        <v>41</v>
      </c>
      <c r="L243" s="38" t="s">
        <v>42</v>
      </c>
      <c r="M243" s="24"/>
      <c r="N243" s="27" t="s">
        <v>820</v>
      </c>
      <c r="O243" s="38" t="s">
        <v>30</v>
      </c>
      <c r="P243" s="36" t="s">
        <v>69</v>
      </c>
      <c r="Q243" s="25"/>
      <c r="R243" s="37">
        <v>44544.0</v>
      </c>
      <c r="S243" s="29">
        <f>IF(R243="","",DATEDIF('PLI 2021'!$M243,'PLI 2021'!$R243,"d"))</f>
        <v>44544</v>
      </c>
      <c r="T243" s="12"/>
      <c r="U243" s="12"/>
      <c r="V243" s="12"/>
      <c r="W243" s="12"/>
      <c r="X243" s="12"/>
      <c r="Y243" s="12"/>
      <c r="Z243" s="12"/>
    </row>
    <row r="244" ht="15.75" customHeight="1">
      <c r="A244" s="13" t="s">
        <v>124</v>
      </c>
      <c r="B244" s="14" t="str">
        <f>IF('PLI 2021'!$A244="","",VLOOKUP(A244,dados!$A$1:$B$23,2,FALSE))</f>
        <v>Diretoria de Infraestrutura</v>
      </c>
      <c r="C244" s="35" t="s">
        <v>821</v>
      </c>
      <c r="D244" s="32" t="s">
        <v>822</v>
      </c>
      <c r="E244" s="35" t="s">
        <v>127</v>
      </c>
      <c r="F244" s="40">
        <v>44487.0</v>
      </c>
      <c r="G244" s="40">
        <v>44547.0</v>
      </c>
      <c r="H244" s="16"/>
      <c r="I244" s="40">
        <v>44613.0</v>
      </c>
      <c r="J244" s="16"/>
      <c r="K244" s="41" t="s">
        <v>27</v>
      </c>
      <c r="L244" s="34" t="s">
        <v>28</v>
      </c>
      <c r="M244" s="40">
        <v>44546.0</v>
      </c>
      <c r="N244" s="32" t="s">
        <v>823</v>
      </c>
      <c r="O244" s="34" t="s">
        <v>30</v>
      </c>
      <c r="P244" s="35" t="s">
        <v>31</v>
      </c>
      <c r="Q244" s="77">
        <v>44562.0</v>
      </c>
      <c r="R244" s="40">
        <v>44614.0</v>
      </c>
      <c r="S244" s="29">
        <f>IF(R244="","",DATEDIF('PLI 2021'!$M244,'PLI 2021'!$R244,"d"))</f>
        <v>68</v>
      </c>
      <c r="T244" s="12"/>
      <c r="U244" s="12"/>
      <c r="V244" s="12"/>
      <c r="W244" s="12"/>
      <c r="X244" s="12"/>
      <c r="Y244" s="12"/>
      <c r="Z244" s="12"/>
    </row>
    <row r="245" ht="15.75" customHeight="1">
      <c r="A245" s="20"/>
      <c r="B245" s="21" t="str">
        <f>IF('PLI 2021'!$A245="","",VLOOKUP(A245,dados!$A$1:$B$23,2,FALSE))</f>
        <v/>
      </c>
      <c r="C245" s="21"/>
      <c r="D245" s="23"/>
      <c r="E245" s="21"/>
      <c r="F245" s="24"/>
      <c r="G245" s="24"/>
      <c r="H245" s="24"/>
      <c r="I245" s="24"/>
      <c r="J245" s="24"/>
      <c r="K245" s="25"/>
      <c r="L245" s="26"/>
      <c r="M245" s="24"/>
      <c r="N245" s="23"/>
      <c r="O245" s="26"/>
      <c r="P245" s="21"/>
      <c r="Q245" s="25"/>
      <c r="R245" s="24"/>
      <c r="S245" s="29" t="str">
        <f>IF(R245="","",DATEDIF('PLI 2021'!$M245,'PLI 2021'!$R245,"d"))</f>
        <v/>
      </c>
      <c r="T245" s="12"/>
      <c r="U245" s="12"/>
      <c r="V245" s="12"/>
      <c r="W245" s="12"/>
      <c r="X245" s="12"/>
      <c r="Y245" s="12"/>
      <c r="Z245" s="12"/>
    </row>
    <row r="246" ht="15.75" customHeight="1">
      <c r="A246" s="30"/>
      <c r="B246" s="14" t="str">
        <f>IF('PLI 2021'!$A246="","",VLOOKUP(A246,dados!$A$1:$B$23,2,FALSE))</f>
        <v/>
      </c>
      <c r="C246" s="14"/>
      <c r="D246" s="15"/>
      <c r="E246" s="14"/>
      <c r="F246" s="16"/>
      <c r="G246" s="16"/>
      <c r="H246" s="16"/>
      <c r="I246" s="16"/>
      <c r="J246" s="16"/>
      <c r="K246" s="17"/>
      <c r="L246" s="18"/>
      <c r="M246" s="16"/>
      <c r="N246" s="15"/>
      <c r="O246" s="18"/>
      <c r="P246" s="14"/>
      <c r="Q246" s="17"/>
      <c r="R246" s="16"/>
      <c r="S246" s="19" t="str">
        <f>IF(R246="","",DATEDIF('PLI 2021'!$M246,'PLI 2021'!$R246,"d"))</f>
        <v/>
      </c>
      <c r="T246" s="12"/>
      <c r="U246" s="12"/>
      <c r="V246" s="12"/>
      <c r="W246" s="12"/>
      <c r="X246" s="12"/>
      <c r="Y246" s="12"/>
      <c r="Z246" s="12"/>
    </row>
    <row r="247" ht="15.75" customHeight="1">
      <c r="A247" s="20"/>
      <c r="B247" s="21" t="str">
        <f>IF('PLI 2021'!$A247="","",VLOOKUP(A247,dados!$A$1:$B$23,2,FALSE))</f>
        <v/>
      </c>
      <c r="C247" s="21"/>
      <c r="D247" s="23"/>
      <c r="E247" s="21"/>
      <c r="F247" s="24"/>
      <c r="G247" s="24"/>
      <c r="H247" s="24"/>
      <c r="I247" s="24"/>
      <c r="J247" s="24"/>
      <c r="K247" s="25"/>
      <c r="L247" s="26"/>
      <c r="M247" s="24"/>
      <c r="N247" s="23"/>
      <c r="O247" s="26"/>
      <c r="P247" s="21"/>
      <c r="Q247" s="25"/>
      <c r="R247" s="24"/>
      <c r="S247" s="29" t="str">
        <f>IF(R247="","",DATEDIF('PLI 2021'!$M247,'PLI 2021'!$R247,"d"))</f>
        <v/>
      </c>
      <c r="T247" s="12"/>
      <c r="U247" s="12"/>
      <c r="V247" s="12"/>
      <c r="W247" s="12"/>
      <c r="X247" s="12"/>
      <c r="Y247" s="12"/>
      <c r="Z247" s="12"/>
    </row>
    <row r="248" ht="15.75" customHeight="1">
      <c r="A248" s="30"/>
      <c r="B248" s="14" t="str">
        <f>IF('PLI 2021'!$A248="","",VLOOKUP(A248,dados!$A$1:$B$23,2,FALSE))</f>
        <v/>
      </c>
      <c r="C248" s="14"/>
      <c r="D248" s="15"/>
      <c r="E248" s="14"/>
      <c r="F248" s="16"/>
      <c r="G248" s="16"/>
      <c r="H248" s="16"/>
      <c r="I248" s="16"/>
      <c r="J248" s="16"/>
      <c r="K248" s="17"/>
      <c r="L248" s="18"/>
      <c r="M248" s="16"/>
      <c r="N248" s="15"/>
      <c r="O248" s="18"/>
      <c r="P248" s="14"/>
      <c r="Q248" s="17"/>
      <c r="R248" s="16"/>
      <c r="S248" s="19" t="str">
        <f>IF(R248="","",DATEDIF('PLI 2021'!$M248,'PLI 2021'!$R248,"d"))</f>
        <v/>
      </c>
      <c r="T248" s="12"/>
      <c r="U248" s="12"/>
      <c r="V248" s="12"/>
      <c r="W248" s="12"/>
      <c r="X248" s="12"/>
      <c r="Y248" s="12"/>
      <c r="Z248" s="12"/>
    </row>
    <row r="249" ht="15.75" customHeight="1">
      <c r="A249" s="20"/>
      <c r="B249" s="21" t="str">
        <f>IF('PLI 2021'!$A249="","",VLOOKUP(A249,dados!$A$1:$B$23,2,FALSE))</f>
        <v/>
      </c>
      <c r="C249" s="21"/>
      <c r="D249" s="23"/>
      <c r="E249" s="21"/>
      <c r="F249" s="24"/>
      <c r="G249" s="24"/>
      <c r="H249" s="24"/>
      <c r="I249" s="24"/>
      <c r="J249" s="24"/>
      <c r="K249" s="25"/>
      <c r="L249" s="26"/>
      <c r="M249" s="24"/>
      <c r="N249" s="23"/>
      <c r="O249" s="26"/>
      <c r="P249" s="21"/>
      <c r="Q249" s="25"/>
      <c r="R249" s="24"/>
      <c r="S249" s="29" t="str">
        <f>IF(R249="","",DATEDIF('PLI 2021'!$M249,'PLI 2021'!$R249,"d"))</f>
        <v/>
      </c>
      <c r="T249" s="12"/>
      <c r="U249" s="12"/>
      <c r="V249" s="12"/>
      <c r="W249" s="12"/>
      <c r="X249" s="12"/>
      <c r="Y249" s="12"/>
      <c r="Z249" s="12"/>
    </row>
    <row r="250" ht="15.75" customHeight="1">
      <c r="A250" s="30"/>
      <c r="B250" s="14" t="str">
        <f>IF('PLI 2021'!$A250="","",VLOOKUP(A250,dados!$A$1:$B$23,2,FALSE))</f>
        <v/>
      </c>
      <c r="C250" s="14"/>
      <c r="D250" s="15"/>
      <c r="E250" s="14"/>
      <c r="F250" s="16"/>
      <c r="G250" s="16"/>
      <c r="H250" s="16"/>
      <c r="I250" s="16"/>
      <c r="J250" s="16"/>
      <c r="K250" s="17"/>
      <c r="L250" s="18"/>
      <c r="M250" s="16"/>
      <c r="N250" s="15"/>
      <c r="O250" s="18"/>
      <c r="P250" s="14"/>
      <c r="Q250" s="17"/>
      <c r="R250" s="16"/>
      <c r="S250" s="19" t="str">
        <f>IF(R250="","",DATEDIF('PLI 2021'!$M250,'PLI 2021'!$R250,"d"))</f>
        <v/>
      </c>
      <c r="T250" s="12"/>
      <c r="U250" s="12"/>
      <c r="V250" s="12"/>
      <c r="W250" s="12"/>
      <c r="X250" s="12"/>
      <c r="Y250" s="12"/>
      <c r="Z250" s="12"/>
    </row>
    <row r="251" ht="15.75" customHeight="1">
      <c r="A251" s="20"/>
      <c r="B251" s="21" t="str">
        <f>IF('PLI 2021'!$A251="","",VLOOKUP(A251,dados!$A$1:$B$23,2,FALSE))</f>
        <v/>
      </c>
      <c r="C251" s="21"/>
      <c r="D251" s="23"/>
      <c r="E251" s="21"/>
      <c r="F251" s="24"/>
      <c r="G251" s="24"/>
      <c r="H251" s="24"/>
      <c r="I251" s="24"/>
      <c r="J251" s="24"/>
      <c r="K251" s="25"/>
      <c r="L251" s="26"/>
      <c r="M251" s="24"/>
      <c r="N251" s="23"/>
      <c r="O251" s="26"/>
      <c r="P251" s="21"/>
      <c r="Q251" s="25"/>
      <c r="R251" s="24"/>
      <c r="S251" s="29" t="str">
        <f>IF(R251="","",DATEDIF('PLI 2021'!$M251,'PLI 2021'!$R251,"d"))</f>
        <v/>
      </c>
      <c r="T251" s="12"/>
      <c r="U251" s="12"/>
      <c r="V251" s="12"/>
      <c r="W251" s="12"/>
      <c r="X251" s="12"/>
      <c r="Y251" s="12"/>
      <c r="Z251" s="12"/>
    </row>
    <row r="252" ht="15.75" customHeight="1">
      <c r="A252" s="30"/>
      <c r="B252" s="14" t="str">
        <f>IF('PLI 2021'!$A252="","",VLOOKUP(A252,dados!$A$1:$B$23,2,FALSE))</f>
        <v/>
      </c>
      <c r="C252" s="14"/>
      <c r="D252" s="15"/>
      <c r="E252" s="14"/>
      <c r="F252" s="16"/>
      <c r="G252" s="16"/>
      <c r="H252" s="16"/>
      <c r="I252" s="16"/>
      <c r="J252" s="16"/>
      <c r="K252" s="17"/>
      <c r="L252" s="18"/>
      <c r="M252" s="16"/>
      <c r="N252" s="15"/>
      <c r="O252" s="18"/>
      <c r="P252" s="14"/>
      <c r="Q252" s="17"/>
      <c r="R252" s="16"/>
      <c r="S252" s="19" t="str">
        <f>IF(R252="","",DATEDIF('PLI 2021'!$M252,'PLI 2021'!$R252,"d"))</f>
        <v/>
      </c>
      <c r="T252" s="12"/>
      <c r="U252" s="12"/>
      <c r="V252" s="12"/>
      <c r="W252" s="12"/>
      <c r="X252" s="12"/>
      <c r="Y252" s="12"/>
      <c r="Z252" s="12"/>
    </row>
    <row r="253" ht="15.75" customHeight="1">
      <c r="A253" s="20"/>
      <c r="B253" s="21" t="str">
        <f>IF('PLI 2021'!$A253="","",VLOOKUP(A253,dados!$A$1:$B$23,2,FALSE))</f>
        <v/>
      </c>
      <c r="C253" s="21"/>
      <c r="D253" s="23"/>
      <c r="E253" s="21"/>
      <c r="F253" s="24"/>
      <c r="G253" s="24"/>
      <c r="H253" s="24"/>
      <c r="I253" s="24"/>
      <c r="J253" s="24"/>
      <c r="K253" s="25"/>
      <c r="L253" s="26"/>
      <c r="M253" s="24"/>
      <c r="N253" s="23"/>
      <c r="O253" s="26"/>
      <c r="P253" s="21"/>
      <c r="Q253" s="25"/>
      <c r="R253" s="24"/>
      <c r="S253" s="29" t="str">
        <f>IF(R253="","",DATEDIF('PLI 2021'!$M253,'PLI 2021'!$R253,"d"))</f>
        <v/>
      </c>
      <c r="T253" s="12"/>
      <c r="U253" s="12"/>
      <c r="V253" s="12"/>
      <c r="W253" s="12"/>
      <c r="X253" s="12"/>
      <c r="Y253" s="12"/>
      <c r="Z253" s="12"/>
    </row>
    <row r="254" ht="15.75" customHeight="1">
      <c r="A254" s="30"/>
      <c r="B254" s="14" t="str">
        <f>IF('PLI 2021'!$A254="","",VLOOKUP(A254,dados!$A$1:$B$23,2,FALSE))</f>
        <v/>
      </c>
      <c r="C254" s="14"/>
      <c r="D254" s="15"/>
      <c r="E254" s="14"/>
      <c r="F254" s="16"/>
      <c r="G254" s="16"/>
      <c r="H254" s="16"/>
      <c r="I254" s="16"/>
      <c r="J254" s="16"/>
      <c r="K254" s="17"/>
      <c r="L254" s="18"/>
      <c r="M254" s="16"/>
      <c r="N254" s="15"/>
      <c r="O254" s="18"/>
      <c r="P254" s="14"/>
      <c r="Q254" s="17"/>
      <c r="R254" s="16"/>
      <c r="S254" s="19" t="str">
        <f>IF(R254="","",DATEDIF('PLI 2021'!$M254,'PLI 2021'!$R254,"d"))</f>
        <v/>
      </c>
      <c r="T254" s="12"/>
      <c r="U254" s="12"/>
      <c r="V254" s="12"/>
      <c r="W254" s="12"/>
      <c r="X254" s="12"/>
      <c r="Y254" s="12"/>
      <c r="Z254" s="12"/>
    </row>
    <row r="255" ht="15.75" customHeight="1">
      <c r="A255" s="20"/>
      <c r="B255" s="21" t="str">
        <f>IF('PLI 2021'!$A255="","",VLOOKUP(A255,dados!$A$1:$B$23,2,FALSE))</f>
        <v/>
      </c>
      <c r="C255" s="21"/>
      <c r="D255" s="23"/>
      <c r="E255" s="21"/>
      <c r="F255" s="24"/>
      <c r="G255" s="24"/>
      <c r="H255" s="24"/>
      <c r="I255" s="24"/>
      <c r="J255" s="24"/>
      <c r="K255" s="25"/>
      <c r="L255" s="26"/>
      <c r="M255" s="24"/>
      <c r="N255" s="23"/>
      <c r="O255" s="26"/>
      <c r="P255" s="21"/>
      <c r="Q255" s="25"/>
      <c r="R255" s="24"/>
      <c r="S255" s="29" t="str">
        <f>IF(R255="","",DATEDIF('PLI 2021'!$M255,'PLI 2021'!$R255,"d"))</f>
        <v/>
      </c>
      <c r="T255" s="12"/>
      <c r="U255" s="12"/>
      <c r="V255" s="12"/>
      <c r="W255" s="12"/>
      <c r="X255" s="12"/>
      <c r="Y255" s="12"/>
      <c r="Z255" s="12"/>
    </row>
    <row r="256" ht="15.75" customHeight="1">
      <c r="A256" s="30"/>
      <c r="B256" s="14" t="str">
        <f>IF('PLI 2021'!$A256="","",VLOOKUP(A256,dados!$A$1:$B$23,2,FALSE))</f>
        <v/>
      </c>
      <c r="C256" s="14"/>
      <c r="D256" s="15"/>
      <c r="E256" s="14"/>
      <c r="F256" s="16"/>
      <c r="G256" s="16"/>
      <c r="H256" s="16"/>
      <c r="I256" s="16"/>
      <c r="J256" s="16"/>
      <c r="K256" s="17"/>
      <c r="L256" s="18"/>
      <c r="M256" s="16"/>
      <c r="N256" s="15"/>
      <c r="O256" s="18"/>
      <c r="P256" s="14"/>
      <c r="Q256" s="17"/>
      <c r="R256" s="16"/>
      <c r="S256" s="19" t="str">
        <f>IF(R256="","",DATEDIF('PLI 2021'!$M256,'PLI 2021'!$R256,"d"))</f>
        <v/>
      </c>
      <c r="T256" s="12"/>
      <c r="U256" s="12"/>
      <c r="V256" s="12"/>
      <c r="W256" s="12"/>
      <c r="X256" s="12"/>
      <c r="Y256" s="12"/>
      <c r="Z256" s="12"/>
    </row>
    <row r="257" ht="15.75" customHeight="1">
      <c r="A257" s="20"/>
      <c r="B257" s="21" t="str">
        <f>IF('PLI 2021'!$A257="","",VLOOKUP(A257,dados!$A$1:$B$23,2,FALSE))</f>
        <v/>
      </c>
      <c r="C257" s="21"/>
      <c r="D257" s="23"/>
      <c r="E257" s="21"/>
      <c r="F257" s="24"/>
      <c r="G257" s="24"/>
      <c r="H257" s="24"/>
      <c r="I257" s="24"/>
      <c r="J257" s="24"/>
      <c r="K257" s="25"/>
      <c r="L257" s="26"/>
      <c r="M257" s="24"/>
      <c r="N257" s="23"/>
      <c r="O257" s="26"/>
      <c r="P257" s="21"/>
      <c r="Q257" s="25"/>
      <c r="R257" s="24"/>
      <c r="S257" s="29" t="str">
        <f>IF(R257="","",DATEDIF('PLI 2021'!$M257,'PLI 2021'!$R257,"d"))</f>
        <v/>
      </c>
      <c r="T257" s="12"/>
      <c r="U257" s="12"/>
      <c r="V257" s="12"/>
      <c r="W257" s="12"/>
      <c r="X257" s="12"/>
      <c r="Y257" s="12"/>
      <c r="Z257" s="12"/>
    </row>
    <row r="258" ht="15.75" customHeight="1">
      <c r="A258" s="30"/>
      <c r="B258" s="14" t="str">
        <f>IF('PLI 2021'!$A258="","",VLOOKUP(A258,dados!$A$1:$B$23,2,FALSE))</f>
        <v/>
      </c>
      <c r="C258" s="14"/>
      <c r="D258" s="15"/>
      <c r="E258" s="14"/>
      <c r="F258" s="16"/>
      <c r="G258" s="16"/>
      <c r="H258" s="16"/>
      <c r="I258" s="16"/>
      <c r="J258" s="16"/>
      <c r="K258" s="17"/>
      <c r="L258" s="18"/>
      <c r="M258" s="16"/>
      <c r="N258" s="15"/>
      <c r="O258" s="18"/>
      <c r="P258" s="14"/>
      <c r="Q258" s="17"/>
      <c r="R258" s="16"/>
      <c r="S258" s="19" t="str">
        <f>IF(R258="","",DATEDIF('PLI 2021'!$M258,'PLI 2021'!$R258,"d"))</f>
        <v/>
      </c>
      <c r="T258" s="12"/>
      <c r="U258" s="12"/>
      <c r="V258" s="12"/>
      <c r="W258" s="12"/>
      <c r="X258" s="12"/>
      <c r="Y258" s="12"/>
      <c r="Z258" s="12"/>
    </row>
    <row r="259" ht="15.75" customHeight="1">
      <c r="A259" s="20"/>
      <c r="B259" s="21" t="str">
        <f>IF('PLI 2021'!$A259="","",VLOOKUP(A259,dados!$A$1:$B$23,2,FALSE))</f>
        <v/>
      </c>
      <c r="C259" s="21"/>
      <c r="D259" s="23"/>
      <c r="E259" s="21"/>
      <c r="F259" s="24"/>
      <c r="G259" s="24"/>
      <c r="H259" s="24"/>
      <c r="I259" s="24"/>
      <c r="J259" s="24"/>
      <c r="K259" s="25"/>
      <c r="L259" s="26"/>
      <c r="M259" s="24"/>
      <c r="N259" s="23"/>
      <c r="O259" s="26"/>
      <c r="P259" s="21"/>
      <c r="Q259" s="25"/>
      <c r="R259" s="24"/>
      <c r="S259" s="29" t="str">
        <f>IF(R259="","",DATEDIF('PLI 2021'!$M259,'PLI 2021'!$R259,"d"))</f>
        <v/>
      </c>
      <c r="T259" s="12"/>
      <c r="U259" s="12"/>
      <c r="V259" s="12"/>
      <c r="W259" s="12"/>
      <c r="X259" s="12"/>
      <c r="Y259" s="12"/>
      <c r="Z259" s="12"/>
    </row>
    <row r="260" ht="15.75" customHeight="1">
      <c r="A260" s="30"/>
      <c r="B260" s="14" t="str">
        <f>IF('PLI 2021'!$A260="","",VLOOKUP(A260,dados!$A$1:$B$23,2,FALSE))</f>
        <v/>
      </c>
      <c r="C260" s="14"/>
      <c r="D260" s="15"/>
      <c r="E260" s="14"/>
      <c r="F260" s="16"/>
      <c r="G260" s="16"/>
      <c r="H260" s="16"/>
      <c r="I260" s="16"/>
      <c r="J260" s="16"/>
      <c r="K260" s="17"/>
      <c r="L260" s="18"/>
      <c r="M260" s="16"/>
      <c r="N260" s="15"/>
      <c r="O260" s="18"/>
      <c r="P260" s="14"/>
      <c r="Q260" s="17"/>
      <c r="R260" s="16"/>
      <c r="S260" s="19" t="str">
        <f>IF(R260="","",DATEDIF('PLI 2021'!$M260,'PLI 2021'!$R260,"d"))</f>
        <v/>
      </c>
      <c r="T260" s="12"/>
      <c r="U260" s="12"/>
      <c r="V260" s="12"/>
      <c r="W260" s="12"/>
      <c r="X260" s="12"/>
      <c r="Y260" s="12"/>
      <c r="Z260" s="12"/>
    </row>
    <row r="261" ht="15.75" customHeight="1">
      <c r="A261" s="20"/>
      <c r="B261" s="21" t="str">
        <f>IF('PLI 2021'!$A261="","",VLOOKUP(A261,dados!$A$1:$B$23,2,FALSE))</f>
        <v/>
      </c>
      <c r="C261" s="21"/>
      <c r="D261" s="23"/>
      <c r="E261" s="21"/>
      <c r="F261" s="24"/>
      <c r="G261" s="24"/>
      <c r="H261" s="24"/>
      <c r="I261" s="24"/>
      <c r="J261" s="24"/>
      <c r="K261" s="25"/>
      <c r="L261" s="26"/>
      <c r="M261" s="24"/>
      <c r="N261" s="23"/>
      <c r="O261" s="26"/>
      <c r="P261" s="21"/>
      <c r="Q261" s="25"/>
      <c r="R261" s="24"/>
      <c r="S261" s="29" t="str">
        <f>IF(R261="","",DATEDIF('PLI 2021'!$M261,'PLI 2021'!$R261,"d"))</f>
        <v/>
      </c>
      <c r="T261" s="12"/>
      <c r="U261" s="12"/>
      <c r="V261" s="12"/>
      <c r="W261" s="12"/>
      <c r="X261" s="12"/>
      <c r="Y261" s="12"/>
      <c r="Z261" s="12"/>
    </row>
    <row r="262" ht="15.75" customHeight="1">
      <c r="A262" s="30"/>
      <c r="B262" s="14" t="str">
        <f>IF('PLI 2021'!$A262="","",VLOOKUP(A262,dados!$A$1:$B$23,2,FALSE))</f>
        <v/>
      </c>
      <c r="C262" s="14"/>
      <c r="D262" s="15"/>
      <c r="E262" s="14"/>
      <c r="F262" s="16"/>
      <c r="G262" s="16"/>
      <c r="H262" s="16"/>
      <c r="I262" s="16"/>
      <c r="J262" s="16"/>
      <c r="K262" s="17"/>
      <c r="L262" s="18"/>
      <c r="M262" s="16"/>
      <c r="N262" s="15"/>
      <c r="O262" s="18"/>
      <c r="P262" s="14"/>
      <c r="Q262" s="17"/>
      <c r="R262" s="16"/>
      <c r="S262" s="19" t="str">
        <f>IF(R262="","",DATEDIF('PLI 2021'!$M262,'PLI 2021'!$R262,"d"))</f>
        <v/>
      </c>
      <c r="T262" s="12"/>
      <c r="U262" s="12"/>
      <c r="V262" s="12"/>
      <c r="W262" s="12"/>
      <c r="X262" s="12"/>
      <c r="Y262" s="12"/>
      <c r="Z262" s="12"/>
    </row>
    <row r="263" ht="15.75" customHeight="1">
      <c r="A263" s="20"/>
      <c r="B263" s="21" t="str">
        <f>IF('PLI 2021'!$A263="","",VLOOKUP(A263,dados!$A$1:$B$23,2,FALSE))</f>
        <v/>
      </c>
      <c r="C263" s="21"/>
      <c r="D263" s="23"/>
      <c r="E263" s="21"/>
      <c r="F263" s="24"/>
      <c r="G263" s="24"/>
      <c r="H263" s="24"/>
      <c r="I263" s="24"/>
      <c r="J263" s="24"/>
      <c r="K263" s="25"/>
      <c r="L263" s="26"/>
      <c r="M263" s="24"/>
      <c r="N263" s="23"/>
      <c r="O263" s="26"/>
      <c r="P263" s="21"/>
      <c r="Q263" s="25"/>
      <c r="R263" s="24"/>
      <c r="S263" s="29" t="str">
        <f>IF(R263="","",DATEDIF('PLI 2021'!$M263,'PLI 2021'!$R263,"d"))</f>
        <v/>
      </c>
      <c r="T263" s="12"/>
      <c r="U263" s="12"/>
      <c r="V263" s="12"/>
      <c r="W263" s="12"/>
      <c r="X263" s="12"/>
      <c r="Y263" s="12"/>
      <c r="Z263" s="12"/>
    </row>
    <row r="264" ht="15.75" customHeight="1">
      <c r="A264" s="30"/>
      <c r="B264" s="14" t="str">
        <f>IF('PLI 2021'!$A264="","",VLOOKUP(A264,dados!$A$1:$B$23,2,FALSE))</f>
        <v/>
      </c>
      <c r="C264" s="14"/>
      <c r="D264" s="15"/>
      <c r="E264" s="14"/>
      <c r="F264" s="16"/>
      <c r="G264" s="16"/>
      <c r="H264" s="16"/>
      <c r="I264" s="16"/>
      <c r="J264" s="16"/>
      <c r="K264" s="17"/>
      <c r="L264" s="18"/>
      <c r="M264" s="16"/>
      <c r="N264" s="15"/>
      <c r="O264" s="18"/>
      <c r="P264" s="14"/>
      <c r="Q264" s="17"/>
      <c r="R264" s="16"/>
      <c r="S264" s="19" t="str">
        <f>IF(R264="","",DATEDIF('PLI 2021'!$M264,'PLI 2021'!$R264,"d"))</f>
        <v/>
      </c>
      <c r="T264" s="12"/>
      <c r="U264" s="12"/>
      <c r="V264" s="12"/>
      <c r="W264" s="12"/>
      <c r="X264" s="12"/>
      <c r="Y264" s="12"/>
      <c r="Z264" s="12"/>
    </row>
    <row r="265" ht="15.75" customHeight="1">
      <c r="A265" s="20"/>
      <c r="B265" s="21" t="str">
        <f>IF('PLI 2021'!$A265="","",VLOOKUP(A265,dados!$A$1:$B$23,2,FALSE))</f>
        <v/>
      </c>
      <c r="C265" s="21"/>
      <c r="D265" s="23"/>
      <c r="E265" s="21"/>
      <c r="F265" s="24"/>
      <c r="G265" s="24"/>
      <c r="H265" s="24"/>
      <c r="I265" s="24"/>
      <c r="J265" s="24"/>
      <c r="K265" s="25"/>
      <c r="L265" s="26"/>
      <c r="M265" s="24"/>
      <c r="N265" s="23"/>
      <c r="O265" s="26"/>
      <c r="P265" s="21"/>
      <c r="Q265" s="25"/>
      <c r="R265" s="24"/>
      <c r="S265" s="29" t="str">
        <f>IF(R265="","",DATEDIF('PLI 2021'!$M265,'PLI 2021'!$R265,"d"))</f>
        <v/>
      </c>
      <c r="T265" s="12"/>
      <c r="U265" s="12"/>
      <c r="V265" s="12"/>
      <c r="W265" s="12"/>
      <c r="X265" s="12"/>
      <c r="Y265" s="12"/>
      <c r="Z265" s="12"/>
    </row>
    <row r="266" ht="15.75" customHeight="1">
      <c r="A266" s="30"/>
      <c r="B266" s="14" t="str">
        <f>IF('PLI 2021'!$A266="","",VLOOKUP(A266,dados!$A$1:$B$23,2,FALSE))</f>
        <v/>
      </c>
      <c r="C266" s="14"/>
      <c r="D266" s="15"/>
      <c r="E266" s="14"/>
      <c r="F266" s="16"/>
      <c r="G266" s="16"/>
      <c r="H266" s="16"/>
      <c r="I266" s="16"/>
      <c r="J266" s="16"/>
      <c r="K266" s="17"/>
      <c r="L266" s="18"/>
      <c r="M266" s="16"/>
      <c r="N266" s="15"/>
      <c r="O266" s="18"/>
      <c r="P266" s="14"/>
      <c r="Q266" s="17"/>
      <c r="R266" s="16"/>
      <c r="S266" s="19" t="str">
        <f>IF(R266="","",DATEDIF('PLI 2021'!$M266,'PLI 2021'!$R266,"d"))</f>
        <v/>
      </c>
      <c r="T266" s="12"/>
      <c r="U266" s="12"/>
      <c r="V266" s="12"/>
      <c r="W266" s="12"/>
      <c r="X266" s="12"/>
      <c r="Y266" s="12"/>
      <c r="Z266" s="12"/>
    </row>
    <row r="267" ht="15.75" customHeight="1">
      <c r="A267" s="20"/>
      <c r="B267" s="21" t="str">
        <f>IF('PLI 2021'!$A267="","",VLOOKUP(A267,dados!$A$1:$B$23,2,FALSE))</f>
        <v/>
      </c>
      <c r="C267" s="21"/>
      <c r="D267" s="23"/>
      <c r="E267" s="21"/>
      <c r="F267" s="24"/>
      <c r="G267" s="24"/>
      <c r="H267" s="24"/>
      <c r="I267" s="24"/>
      <c r="J267" s="24"/>
      <c r="K267" s="25"/>
      <c r="L267" s="26"/>
      <c r="M267" s="24"/>
      <c r="N267" s="23"/>
      <c r="O267" s="26"/>
      <c r="P267" s="21"/>
      <c r="Q267" s="25"/>
      <c r="R267" s="24"/>
      <c r="S267" s="29" t="str">
        <f>IF(R267="","",DATEDIF('PLI 2021'!$M267,'PLI 2021'!$R267,"d"))</f>
        <v/>
      </c>
      <c r="T267" s="12"/>
      <c r="U267" s="12"/>
      <c r="V267" s="12"/>
      <c r="W267" s="12"/>
      <c r="X267" s="12"/>
      <c r="Y267" s="12"/>
      <c r="Z267" s="12"/>
    </row>
    <row r="268" ht="15.75" customHeight="1">
      <c r="A268" s="30"/>
      <c r="B268" s="14" t="str">
        <f>IF('PLI 2021'!$A268="","",VLOOKUP(A268,dados!$A$1:$B$23,2,FALSE))</f>
        <v/>
      </c>
      <c r="C268" s="14"/>
      <c r="D268" s="15"/>
      <c r="E268" s="14"/>
      <c r="F268" s="16"/>
      <c r="G268" s="16"/>
      <c r="H268" s="16"/>
      <c r="I268" s="16"/>
      <c r="J268" s="16"/>
      <c r="K268" s="17"/>
      <c r="L268" s="18"/>
      <c r="M268" s="16"/>
      <c r="N268" s="15"/>
      <c r="O268" s="18"/>
      <c r="P268" s="14"/>
      <c r="Q268" s="17"/>
      <c r="R268" s="16"/>
      <c r="S268" s="19" t="str">
        <f>IF(R268="","",DATEDIF('PLI 2021'!$M268,'PLI 2021'!$R268,"d"))</f>
        <v/>
      </c>
      <c r="T268" s="12"/>
      <c r="U268" s="12"/>
      <c r="V268" s="12"/>
      <c r="W268" s="12"/>
      <c r="X268" s="12"/>
      <c r="Y268" s="12"/>
      <c r="Z268" s="12"/>
    </row>
    <row r="269" ht="15.75" customHeight="1">
      <c r="A269" s="20"/>
      <c r="B269" s="21" t="str">
        <f>IF('PLI 2021'!$A269="","",VLOOKUP(A269,dados!$A$1:$B$23,2,FALSE))</f>
        <v/>
      </c>
      <c r="C269" s="21"/>
      <c r="D269" s="23"/>
      <c r="E269" s="21"/>
      <c r="F269" s="24"/>
      <c r="G269" s="24"/>
      <c r="H269" s="24"/>
      <c r="I269" s="24"/>
      <c r="J269" s="24"/>
      <c r="K269" s="25"/>
      <c r="L269" s="26"/>
      <c r="M269" s="24"/>
      <c r="N269" s="23"/>
      <c r="O269" s="26"/>
      <c r="P269" s="21"/>
      <c r="Q269" s="25"/>
      <c r="R269" s="24"/>
      <c r="S269" s="29" t="str">
        <f>IF(R269="","",DATEDIF('PLI 2021'!$M269,'PLI 2021'!$R269,"d"))</f>
        <v/>
      </c>
      <c r="T269" s="12"/>
      <c r="U269" s="12"/>
      <c r="V269" s="12"/>
      <c r="W269" s="12"/>
      <c r="X269" s="12"/>
      <c r="Y269" s="12"/>
      <c r="Z269" s="12"/>
    </row>
    <row r="270" ht="15.75" customHeight="1">
      <c r="A270" s="30"/>
      <c r="B270" s="14" t="str">
        <f>IF('PLI 2021'!$A270="","",VLOOKUP(A270,dados!$A$1:$B$23,2,FALSE))</f>
        <v/>
      </c>
      <c r="C270" s="14"/>
      <c r="D270" s="15"/>
      <c r="E270" s="14"/>
      <c r="F270" s="16"/>
      <c r="G270" s="16"/>
      <c r="H270" s="16"/>
      <c r="I270" s="16"/>
      <c r="J270" s="16"/>
      <c r="K270" s="17"/>
      <c r="L270" s="18"/>
      <c r="M270" s="16"/>
      <c r="N270" s="15"/>
      <c r="O270" s="18"/>
      <c r="P270" s="14"/>
      <c r="Q270" s="17"/>
      <c r="R270" s="16"/>
      <c r="S270" s="19" t="str">
        <f>IF(R270="","",DATEDIF('PLI 2021'!$M270,'PLI 2021'!$R270,"d"))</f>
        <v/>
      </c>
      <c r="T270" s="12"/>
      <c r="U270" s="12"/>
      <c r="V270" s="12"/>
      <c r="W270" s="12"/>
      <c r="X270" s="12"/>
      <c r="Y270" s="12"/>
      <c r="Z270" s="12"/>
    </row>
    <row r="271" ht="15.75" customHeight="1">
      <c r="A271" s="20"/>
      <c r="B271" s="21" t="str">
        <f>IF('PLI 2021'!$A271="","",VLOOKUP(A271,dados!$A$1:$B$23,2,FALSE))</f>
        <v/>
      </c>
      <c r="C271" s="21"/>
      <c r="D271" s="23"/>
      <c r="E271" s="21"/>
      <c r="F271" s="24"/>
      <c r="G271" s="24"/>
      <c r="H271" s="24"/>
      <c r="I271" s="24"/>
      <c r="J271" s="24"/>
      <c r="K271" s="25"/>
      <c r="L271" s="26"/>
      <c r="M271" s="24"/>
      <c r="N271" s="23"/>
      <c r="O271" s="26"/>
      <c r="P271" s="21"/>
      <c r="Q271" s="25"/>
      <c r="R271" s="24"/>
      <c r="S271" s="29" t="str">
        <f>IF(R271="","",DATEDIF('PLI 2021'!$M271,'PLI 2021'!$R271,"d"))</f>
        <v/>
      </c>
      <c r="T271" s="12"/>
      <c r="U271" s="12"/>
      <c r="V271" s="12"/>
      <c r="W271" s="12"/>
      <c r="X271" s="12"/>
      <c r="Y271" s="12"/>
      <c r="Z271" s="12"/>
    </row>
    <row r="272" ht="15.75" customHeight="1">
      <c r="A272" s="30"/>
      <c r="B272" s="14" t="str">
        <f>IF('PLI 2021'!$A272="","",VLOOKUP(A272,dados!$A$1:$B$23,2,FALSE))</f>
        <v/>
      </c>
      <c r="C272" s="14"/>
      <c r="D272" s="15"/>
      <c r="E272" s="14"/>
      <c r="F272" s="16"/>
      <c r="G272" s="16"/>
      <c r="H272" s="16"/>
      <c r="I272" s="16"/>
      <c r="J272" s="16"/>
      <c r="K272" s="17"/>
      <c r="L272" s="18"/>
      <c r="M272" s="16"/>
      <c r="N272" s="15"/>
      <c r="O272" s="18"/>
      <c r="P272" s="14"/>
      <c r="Q272" s="17"/>
      <c r="R272" s="16"/>
      <c r="S272" s="19" t="str">
        <f>IF(R272="","",DATEDIF('PLI 2021'!$M272,'PLI 2021'!$R272,"d"))</f>
        <v/>
      </c>
      <c r="T272" s="12"/>
      <c r="U272" s="12"/>
      <c r="V272" s="12"/>
      <c r="W272" s="12"/>
      <c r="X272" s="12"/>
      <c r="Y272" s="12"/>
      <c r="Z272" s="12"/>
    </row>
    <row r="273" ht="15.75" customHeight="1">
      <c r="A273" s="20"/>
      <c r="B273" s="21" t="str">
        <f>IF('PLI 2021'!$A273="","",VLOOKUP(A273,dados!$A$1:$B$23,2,FALSE))</f>
        <v/>
      </c>
      <c r="C273" s="21"/>
      <c r="D273" s="23"/>
      <c r="E273" s="21"/>
      <c r="F273" s="24"/>
      <c r="G273" s="24"/>
      <c r="H273" s="24"/>
      <c r="I273" s="24"/>
      <c r="J273" s="24"/>
      <c r="K273" s="25"/>
      <c r="L273" s="26"/>
      <c r="M273" s="24"/>
      <c r="N273" s="23"/>
      <c r="O273" s="26"/>
      <c r="P273" s="21"/>
      <c r="Q273" s="25"/>
      <c r="R273" s="24"/>
      <c r="S273" s="29" t="str">
        <f>IF(R273="","",DATEDIF('PLI 2021'!$M273,'PLI 2021'!$R273,"d"))</f>
        <v/>
      </c>
      <c r="T273" s="12"/>
      <c r="U273" s="12"/>
      <c r="V273" s="12"/>
      <c r="W273" s="12"/>
      <c r="X273" s="12"/>
      <c r="Y273" s="12"/>
      <c r="Z273" s="12"/>
    </row>
    <row r="274" ht="15.75" customHeight="1">
      <c r="A274" s="30"/>
      <c r="B274" s="14" t="str">
        <f>IF('PLI 2021'!$A274="","",VLOOKUP(A274,dados!$A$1:$B$23,2,FALSE))</f>
        <v/>
      </c>
      <c r="C274" s="14"/>
      <c r="D274" s="15"/>
      <c r="E274" s="14"/>
      <c r="F274" s="16"/>
      <c r="G274" s="16"/>
      <c r="H274" s="16"/>
      <c r="I274" s="16"/>
      <c r="J274" s="16"/>
      <c r="K274" s="17"/>
      <c r="L274" s="18"/>
      <c r="M274" s="16"/>
      <c r="N274" s="15"/>
      <c r="O274" s="18"/>
      <c r="P274" s="14"/>
      <c r="Q274" s="17"/>
      <c r="R274" s="16"/>
      <c r="S274" s="19" t="str">
        <f>IF(R274="","",DATEDIF('PLI 2021'!$M274,'PLI 2021'!$R274,"d"))</f>
        <v/>
      </c>
      <c r="T274" s="12"/>
      <c r="U274" s="12"/>
      <c r="V274" s="12"/>
      <c r="W274" s="12"/>
      <c r="X274" s="12"/>
      <c r="Y274" s="12"/>
      <c r="Z274" s="12"/>
    </row>
    <row r="275" ht="15.75" customHeight="1">
      <c r="A275" s="20"/>
      <c r="B275" s="21" t="str">
        <f>IF('PLI 2021'!$A275="","",VLOOKUP(A275,dados!$A$1:$B$23,2,FALSE))</f>
        <v/>
      </c>
      <c r="C275" s="21"/>
      <c r="D275" s="23"/>
      <c r="E275" s="21"/>
      <c r="F275" s="24"/>
      <c r="G275" s="24"/>
      <c r="H275" s="24"/>
      <c r="I275" s="24"/>
      <c r="J275" s="24"/>
      <c r="K275" s="25"/>
      <c r="L275" s="26"/>
      <c r="M275" s="24"/>
      <c r="N275" s="23"/>
      <c r="O275" s="26"/>
      <c r="P275" s="21"/>
      <c r="Q275" s="25"/>
      <c r="R275" s="24"/>
      <c r="S275" s="29" t="str">
        <f>IF(R275="","",DATEDIF('PLI 2021'!$M275,'PLI 2021'!$R275,"d"))</f>
        <v/>
      </c>
      <c r="T275" s="12"/>
      <c r="U275" s="12"/>
      <c r="V275" s="12"/>
      <c r="W275" s="12"/>
      <c r="X275" s="12"/>
      <c r="Y275" s="12"/>
      <c r="Z275" s="12"/>
    </row>
    <row r="276" ht="15.75" customHeight="1">
      <c r="A276" s="30"/>
      <c r="B276" s="14" t="str">
        <f>IF('PLI 2021'!$A276="","",VLOOKUP(A276,dados!$A$1:$B$23,2,FALSE))</f>
        <v/>
      </c>
      <c r="C276" s="14"/>
      <c r="D276" s="15"/>
      <c r="E276" s="14"/>
      <c r="F276" s="16"/>
      <c r="G276" s="16"/>
      <c r="H276" s="16"/>
      <c r="I276" s="16"/>
      <c r="J276" s="16"/>
      <c r="K276" s="17"/>
      <c r="L276" s="18"/>
      <c r="M276" s="16"/>
      <c r="N276" s="15"/>
      <c r="O276" s="18"/>
      <c r="P276" s="14"/>
      <c r="Q276" s="17"/>
      <c r="R276" s="16"/>
      <c r="S276" s="19" t="str">
        <f>IF(R276="","",DATEDIF('PLI 2021'!$M276,'PLI 2021'!$R276,"d"))</f>
        <v/>
      </c>
      <c r="T276" s="12"/>
      <c r="U276" s="12"/>
      <c r="V276" s="12"/>
      <c r="W276" s="12"/>
      <c r="X276" s="12"/>
      <c r="Y276" s="12"/>
      <c r="Z276" s="12"/>
    </row>
    <row r="277" ht="15.75" customHeight="1">
      <c r="A277" s="20"/>
      <c r="B277" s="21" t="str">
        <f>IF('PLI 2021'!$A277="","",VLOOKUP(A277,dados!$A$1:$B$23,2,FALSE))</f>
        <v/>
      </c>
      <c r="C277" s="21"/>
      <c r="D277" s="23"/>
      <c r="E277" s="21"/>
      <c r="F277" s="24"/>
      <c r="G277" s="24"/>
      <c r="H277" s="24"/>
      <c r="I277" s="24"/>
      <c r="J277" s="24"/>
      <c r="K277" s="25"/>
      <c r="L277" s="26"/>
      <c r="M277" s="24"/>
      <c r="N277" s="23"/>
      <c r="O277" s="26"/>
      <c r="P277" s="21"/>
      <c r="Q277" s="25"/>
      <c r="R277" s="24"/>
      <c r="S277" s="29" t="str">
        <f>IF(R277="","",DATEDIF('PLI 2021'!$M277,'PLI 2021'!$R277,"d"))</f>
        <v/>
      </c>
      <c r="T277" s="12"/>
      <c r="U277" s="12"/>
      <c r="V277" s="12"/>
      <c r="W277" s="12"/>
      <c r="X277" s="12"/>
      <c r="Y277" s="12"/>
      <c r="Z277" s="12"/>
    </row>
    <row r="278" ht="15.75" customHeight="1">
      <c r="A278" s="30"/>
      <c r="B278" s="14" t="str">
        <f>IF('PLI 2021'!$A278="","",VLOOKUP(A278,dados!$A$1:$B$23,2,FALSE))</f>
        <v/>
      </c>
      <c r="C278" s="14"/>
      <c r="D278" s="15"/>
      <c r="E278" s="14"/>
      <c r="F278" s="16"/>
      <c r="G278" s="16"/>
      <c r="H278" s="16"/>
      <c r="I278" s="16"/>
      <c r="J278" s="16"/>
      <c r="K278" s="17"/>
      <c r="L278" s="18"/>
      <c r="M278" s="16"/>
      <c r="N278" s="15"/>
      <c r="O278" s="18"/>
      <c r="P278" s="14"/>
      <c r="Q278" s="17"/>
      <c r="R278" s="16"/>
      <c r="S278" s="19" t="str">
        <f>IF(R278="","",DATEDIF('PLI 2021'!$M278,'PLI 2021'!$R278,"d"))</f>
        <v/>
      </c>
      <c r="T278" s="12"/>
      <c r="U278" s="12"/>
      <c r="V278" s="12"/>
      <c r="W278" s="12"/>
      <c r="X278" s="12"/>
      <c r="Y278" s="12"/>
      <c r="Z278" s="12"/>
    </row>
    <row r="279" ht="15.75" customHeight="1">
      <c r="A279" s="20"/>
      <c r="B279" s="21" t="str">
        <f>IF('PLI 2021'!$A279="","",VLOOKUP(A279,dados!$A$1:$B$23,2,FALSE))</f>
        <v/>
      </c>
      <c r="C279" s="21"/>
      <c r="D279" s="23"/>
      <c r="E279" s="21"/>
      <c r="F279" s="24"/>
      <c r="G279" s="24"/>
      <c r="H279" s="24"/>
      <c r="I279" s="24"/>
      <c r="J279" s="24"/>
      <c r="K279" s="25"/>
      <c r="L279" s="26"/>
      <c r="M279" s="24"/>
      <c r="N279" s="23"/>
      <c r="O279" s="26"/>
      <c r="P279" s="21"/>
      <c r="Q279" s="25"/>
      <c r="R279" s="24"/>
      <c r="S279" s="29" t="str">
        <f>IF(R279="","",DATEDIF('PLI 2021'!$M279,'PLI 2021'!$R279,"d"))</f>
        <v/>
      </c>
      <c r="T279" s="12"/>
      <c r="U279" s="12"/>
      <c r="V279" s="12"/>
      <c r="W279" s="12"/>
      <c r="X279" s="12"/>
      <c r="Y279" s="12"/>
      <c r="Z279" s="12"/>
    </row>
    <row r="280" ht="15.75" customHeight="1">
      <c r="A280" s="30"/>
      <c r="B280" s="14" t="str">
        <f>IF('PLI 2021'!$A280="","",VLOOKUP(A280,dados!$A$1:$B$23,2,FALSE))</f>
        <v/>
      </c>
      <c r="C280" s="14"/>
      <c r="D280" s="15"/>
      <c r="E280" s="14"/>
      <c r="F280" s="16"/>
      <c r="G280" s="16"/>
      <c r="H280" s="16"/>
      <c r="I280" s="16"/>
      <c r="J280" s="16"/>
      <c r="K280" s="17"/>
      <c r="L280" s="18"/>
      <c r="M280" s="16"/>
      <c r="N280" s="15"/>
      <c r="O280" s="18"/>
      <c r="P280" s="14"/>
      <c r="Q280" s="17"/>
      <c r="R280" s="16"/>
      <c r="S280" s="19" t="str">
        <f>IF(R280="","",DATEDIF('PLI 2021'!$M280,'PLI 2021'!$R280,"d"))</f>
        <v/>
      </c>
      <c r="T280" s="12"/>
      <c r="U280" s="12"/>
      <c r="V280" s="12"/>
      <c r="W280" s="12"/>
      <c r="X280" s="12"/>
      <c r="Y280" s="12"/>
      <c r="Z280" s="12"/>
    </row>
    <row r="281" ht="15.75" customHeight="1">
      <c r="A281" s="20"/>
      <c r="B281" s="21" t="str">
        <f>IF('PLI 2021'!$A281="","",VLOOKUP(A281,dados!$A$1:$B$23,2,FALSE))</f>
        <v/>
      </c>
      <c r="C281" s="21"/>
      <c r="D281" s="23"/>
      <c r="E281" s="21"/>
      <c r="F281" s="24"/>
      <c r="G281" s="24"/>
      <c r="H281" s="24"/>
      <c r="I281" s="24"/>
      <c r="J281" s="24"/>
      <c r="K281" s="25"/>
      <c r="L281" s="26"/>
      <c r="M281" s="24"/>
      <c r="N281" s="23"/>
      <c r="O281" s="26"/>
      <c r="P281" s="21"/>
      <c r="Q281" s="25"/>
      <c r="R281" s="24"/>
      <c r="S281" s="29" t="str">
        <f>IF(R281="","",DATEDIF('PLI 2021'!$M281,'PLI 2021'!$R281,"d"))</f>
        <v/>
      </c>
      <c r="T281" s="12"/>
      <c r="U281" s="12"/>
      <c r="V281" s="12"/>
      <c r="W281" s="12"/>
      <c r="X281" s="12"/>
      <c r="Y281" s="12"/>
      <c r="Z281" s="12"/>
    </row>
    <row r="282" ht="15.75" customHeight="1">
      <c r="A282" s="30"/>
      <c r="B282" s="14" t="str">
        <f>IF('PLI 2021'!$A282="","",VLOOKUP(A282,dados!$A$1:$B$23,2,FALSE))</f>
        <v/>
      </c>
      <c r="C282" s="14"/>
      <c r="D282" s="15"/>
      <c r="E282" s="14"/>
      <c r="F282" s="16"/>
      <c r="G282" s="16"/>
      <c r="H282" s="16"/>
      <c r="I282" s="16"/>
      <c r="J282" s="16"/>
      <c r="K282" s="17"/>
      <c r="L282" s="18"/>
      <c r="M282" s="16"/>
      <c r="N282" s="15"/>
      <c r="O282" s="18"/>
      <c r="P282" s="14"/>
      <c r="Q282" s="17"/>
      <c r="R282" s="16"/>
      <c r="S282" s="19" t="str">
        <f>IF(R282="","",DATEDIF('PLI 2021'!$M282,'PLI 2021'!$R282,"d"))</f>
        <v/>
      </c>
      <c r="T282" s="12"/>
      <c r="U282" s="12"/>
      <c r="V282" s="12"/>
      <c r="W282" s="12"/>
      <c r="X282" s="12"/>
      <c r="Y282" s="12"/>
      <c r="Z282" s="12"/>
    </row>
    <row r="283" ht="15.75" customHeight="1">
      <c r="A283" s="20"/>
      <c r="B283" s="21" t="str">
        <f>IF('PLI 2021'!$A283="","",VLOOKUP(A283,dados!$A$1:$B$23,2,FALSE))</f>
        <v/>
      </c>
      <c r="C283" s="21"/>
      <c r="D283" s="23"/>
      <c r="E283" s="21"/>
      <c r="F283" s="24"/>
      <c r="G283" s="24"/>
      <c r="H283" s="24"/>
      <c r="I283" s="24"/>
      <c r="J283" s="24"/>
      <c r="K283" s="25"/>
      <c r="L283" s="26"/>
      <c r="M283" s="24"/>
      <c r="N283" s="23"/>
      <c r="O283" s="26"/>
      <c r="P283" s="21"/>
      <c r="Q283" s="25"/>
      <c r="R283" s="24"/>
      <c r="S283" s="29" t="str">
        <f>IF(R283="","",DATEDIF('PLI 2021'!$M283,'PLI 2021'!$R283,"d"))</f>
        <v/>
      </c>
      <c r="T283" s="12"/>
      <c r="U283" s="12"/>
      <c r="V283" s="12"/>
      <c r="W283" s="12"/>
      <c r="X283" s="12"/>
      <c r="Y283" s="12"/>
      <c r="Z283" s="12"/>
    </row>
    <row r="284" ht="15.75" customHeight="1">
      <c r="A284" s="30"/>
      <c r="B284" s="14" t="str">
        <f>IF('PLI 2021'!$A284="","",VLOOKUP(A284,dados!$A$1:$B$23,2,FALSE))</f>
        <v/>
      </c>
      <c r="C284" s="14"/>
      <c r="D284" s="15"/>
      <c r="E284" s="14"/>
      <c r="F284" s="16"/>
      <c r="G284" s="16"/>
      <c r="H284" s="16"/>
      <c r="I284" s="16"/>
      <c r="J284" s="16"/>
      <c r="K284" s="17"/>
      <c r="L284" s="18"/>
      <c r="M284" s="16"/>
      <c r="N284" s="15"/>
      <c r="O284" s="18"/>
      <c r="P284" s="14"/>
      <c r="Q284" s="17"/>
      <c r="R284" s="16"/>
      <c r="S284" s="19" t="str">
        <f>IF(R284="","",DATEDIF('PLI 2021'!$M284,'PLI 2021'!$R284,"d"))</f>
        <v/>
      </c>
      <c r="T284" s="12"/>
      <c r="U284" s="12"/>
      <c r="V284" s="12"/>
      <c r="W284" s="12"/>
      <c r="X284" s="12"/>
      <c r="Y284" s="12"/>
      <c r="Z284" s="12"/>
    </row>
    <row r="285" ht="15.75" customHeight="1">
      <c r="A285" s="20"/>
      <c r="B285" s="21" t="str">
        <f>IF('PLI 2021'!$A285="","",VLOOKUP(A285,dados!$A$1:$B$23,2,FALSE))</f>
        <v/>
      </c>
      <c r="C285" s="21"/>
      <c r="D285" s="23"/>
      <c r="E285" s="21"/>
      <c r="F285" s="24"/>
      <c r="G285" s="24"/>
      <c r="H285" s="24"/>
      <c r="I285" s="24"/>
      <c r="J285" s="24"/>
      <c r="K285" s="25"/>
      <c r="L285" s="26"/>
      <c r="M285" s="24"/>
      <c r="N285" s="23"/>
      <c r="O285" s="26"/>
      <c r="P285" s="21"/>
      <c r="Q285" s="25"/>
      <c r="R285" s="24"/>
      <c r="S285" s="29" t="str">
        <f>IF(R285="","",DATEDIF('PLI 2021'!$M285,'PLI 2021'!$R285,"d"))</f>
        <v/>
      </c>
      <c r="T285" s="12"/>
      <c r="U285" s="12"/>
      <c r="V285" s="12"/>
      <c r="W285" s="12"/>
      <c r="X285" s="12"/>
      <c r="Y285" s="12"/>
      <c r="Z285" s="12"/>
    </row>
    <row r="286" ht="15.75" customHeight="1">
      <c r="A286" s="30"/>
      <c r="B286" s="14" t="str">
        <f>IF('PLI 2021'!$A286="","",VLOOKUP(A286,dados!$A$1:$B$23,2,FALSE))</f>
        <v/>
      </c>
      <c r="C286" s="14"/>
      <c r="D286" s="15"/>
      <c r="E286" s="14"/>
      <c r="F286" s="16"/>
      <c r="G286" s="16"/>
      <c r="H286" s="16"/>
      <c r="I286" s="16"/>
      <c r="J286" s="16"/>
      <c r="K286" s="17"/>
      <c r="L286" s="18"/>
      <c r="M286" s="16"/>
      <c r="N286" s="15"/>
      <c r="O286" s="18"/>
      <c r="P286" s="14"/>
      <c r="Q286" s="17"/>
      <c r="R286" s="16"/>
      <c r="S286" s="19" t="str">
        <f>IF(R286="","",DATEDIF('PLI 2021'!$M286,'PLI 2021'!$R286,"d"))</f>
        <v/>
      </c>
      <c r="T286" s="12"/>
      <c r="U286" s="12"/>
      <c r="V286" s="12"/>
      <c r="W286" s="12"/>
      <c r="X286" s="12"/>
      <c r="Y286" s="12"/>
      <c r="Z286" s="12"/>
    </row>
    <row r="287" ht="15.75" customHeight="1">
      <c r="A287" s="20"/>
      <c r="B287" s="21" t="str">
        <f>IF('PLI 2021'!$A287="","",VLOOKUP(A287,dados!$A$1:$B$23,2,FALSE))</f>
        <v/>
      </c>
      <c r="C287" s="21"/>
      <c r="D287" s="23"/>
      <c r="E287" s="21"/>
      <c r="F287" s="24"/>
      <c r="G287" s="24"/>
      <c r="H287" s="24"/>
      <c r="I287" s="24"/>
      <c r="J287" s="24"/>
      <c r="K287" s="25"/>
      <c r="L287" s="26"/>
      <c r="M287" s="24"/>
      <c r="N287" s="23"/>
      <c r="O287" s="26"/>
      <c r="P287" s="21"/>
      <c r="Q287" s="25"/>
      <c r="R287" s="24"/>
      <c r="S287" s="29" t="str">
        <f>IF(R287="","",DATEDIF('PLI 2021'!$M287,'PLI 2021'!$R287,"d"))</f>
        <v/>
      </c>
      <c r="T287" s="12"/>
      <c r="U287" s="12"/>
      <c r="V287" s="12"/>
      <c r="W287" s="12"/>
      <c r="X287" s="12"/>
      <c r="Y287" s="12"/>
      <c r="Z287" s="12"/>
    </row>
    <row r="288" ht="15.75" customHeight="1">
      <c r="A288" s="30"/>
      <c r="B288" s="14" t="str">
        <f>IF('PLI 2021'!$A288="","",VLOOKUP(A288,dados!$A$1:$B$23,2,FALSE))</f>
        <v/>
      </c>
      <c r="C288" s="14"/>
      <c r="D288" s="15"/>
      <c r="E288" s="14"/>
      <c r="F288" s="16"/>
      <c r="G288" s="16"/>
      <c r="H288" s="16"/>
      <c r="I288" s="16"/>
      <c r="J288" s="16"/>
      <c r="K288" s="17"/>
      <c r="L288" s="18"/>
      <c r="M288" s="16"/>
      <c r="N288" s="15"/>
      <c r="O288" s="18"/>
      <c r="P288" s="14"/>
      <c r="Q288" s="17"/>
      <c r="R288" s="16"/>
      <c r="S288" s="19" t="str">
        <f>IF(R288="","",DATEDIF('PLI 2021'!$M288,'PLI 2021'!$R288,"d"))</f>
        <v/>
      </c>
      <c r="T288" s="12"/>
      <c r="U288" s="12"/>
      <c r="V288" s="12"/>
      <c r="W288" s="12"/>
      <c r="X288" s="12"/>
      <c r="Y288" s="12"/>
      <c r="Z288" s="12"/>
    </row>
    <row r="289" ht="15.75" customHeight="1">
      <c r="A289" s="20"/>
      <c r="B289" s="21" t="str">
        <f>IF('PLI 2021'!$A289="","",VLOOKUP(A289,dados!$A$1:$B$23,2,FALSE))</f>
        <v/>
      </c>
      <c r="C289" s="21"/>
      <c r="D289" s="23"/>
      <c r="E289" s="21"/>
      <c r="F289" s="24"/>
      <c r="G289" s="24"/>
      <c r="H289" s="24"/>
      <c r="I289" s="24"/>
      <c r="J289" s="24"/>
      <c r="K289" s="25"/>
      <c r="L289" s="26"/>
      <c r="M289" s="24"/>
      <c r="N289" s="23"/>
      <c r="O289" s="26"/>
      <c r="P289" s="21"/>
      <c r="Q289" s="25"/>
      <c r="R289" s="24"/>
      <c r="S289" s="29" t="str">
        <f>IF(R289="","",DATEDIF('PLI 2021'!$M289,'PLI 2021'!$R289,"d"))</f>
        <v/>
      </c>
      <c r="T289" s="12"/>
      <c r="U289" s="12"/>
      <c r="V289" s="12"/>
      <c r="W289" s="12"/>
      <c r="X289" s="12"/>
      <c r="Y289" s="12"/>
      <c r="Z289" s="12"/>
    </row>
    <row r="290" ht="15.75" customHeight="1">
      <c r="A290" s="30"/>
      <c r="B290" s="14" t="str">
        <f>IF('PLI 2021'!$A290="","",VLOOKUP(A290,dados!$A$1:$B$23,2,FALSE))</f>
        <v/>
      </c>
      <c r="C290" s="14"/>
      <c r="D290" s="15"/>
      <c r="E290" s="14"/>
      <c r="F290" s="16"/>
      <c r="G290" s="16"/>
      <c r="H290" s="16"/>
      <c r="I290" s="16"/>
      <c r="J290" s="16"/>
      <c r="K290" s="17"/>
      <c r="L290" s="18"/>
      <c r="M290" s="16"/>
      <c r="N290" s="15"/>
      <c r="O290" s="18"/>
      <c r="P290" s="14"/>
      <c r="Q290" s="17"/>
      <c r="R290" s="16"/>
      <c r="S290" s="19" t="str">
        <f>IF(R290="","",DATEDIF('PLI 2021'!$M290,'PLI 2021'!$R290,"d"))</f>
        <v/>
      </c>
      <c r="T290" s="12"/>
      <c r="U290" s="12"/>
      <c r="V290" s="12"/>
      <c r="W290" s="12"/>
      <c r="X290" s="12"/>
      <c r="Y290" s="12"/>
      <c r="Z290" s="12"/>
    </row>
    <row r="291" ht="15.75" customHeight="1">
      <c r="A291" s="20"/>
      <c r="B291" s="21" t="str">
        <f>IF('PLI 2021'!$A291="","",VLOOKUP(A291,dados!$A$1:$B$23,2,FALSE))</f>
        <v/>
      </c>
      <c r="C291" s="21"/>
      <c r="D291" s="23"/>
      <c r="E291" s="21"/>
      <c r="F291" s="24"/>
      <c r="G291" s="24"/>
      <c r="H291" s="24"/>
      <c r="I291" s="24"/>
      <c r="J291" s="24"/>
      <c r="K291" s="25"/>
      <c r="L291" s="26"/>
      <c r="M291" s="24"/>
      <c r="N291" s="23"/>
      <c r="O291" s="26"/>
      <c r="P291" s="21"/>
      <c r="Q291" s="25"/>
      <c r="R291" s="24"/>
      <c r="S291" s="29" t="str">
        <f>IF(R291="","",DATEDIF('PLI 2021'!$M291,'PLI 2021'!$R291,"d"))</f>
        <v/>
      </c>
      <c r="T291" s="12"/>
      <c r="U291" s="12"/>
      <c r="V291" s="12"/>
      <c r="W291" s="12"/>
      <c r="X291" s="12"/>
      <c r="Y291" s="12"/>
      <c r="Z291" s="12"/>
    </row>
    <row r="292" ht="15.75" customHeight="1">
      <c r="A292" s="30"/>
      <c r="B292" s="14" t="str">
        <f>IF('PLI 2021'!$A292="","",VLOOKUP(A292,dados!$A$1:$B$23,2,FALSE))</f>
        <v/>
      </c>
      <c r="C292" s="14"/>
      <c r="D292" s="15"/>
      <c r="E292" s="14"/>
      <c r="F292" s="16"/>
      <c r="G292" s="16"/>
      <c r="H292" s="16"/>
      <c r="I292" s="16"/>
      <c r="J292" s="16"/>
      <c r="K292" s="17"/>
      <c r="L292" s="18"/>
      <c r="M292" s="16"/>
      <c r="N292" s="15"/>
      <c r="O292" s="18"/>
      <c r="P292" s="14"/>
      <c r="Q292" s="17"/>
      <c r="R292" s="16"/>
      <c r="S292" s="19" t="str">
        <f>IF(R292="","",DATEDIF('PLI 2021'!$M292,'PLI 2021'!$R292,"d"))</f>
        <v/>
      </c>
      <c r="T292" s="12"/>
      <c r="U292" s="12"/>
      <c r="V292" s="12"/>
      <c r="W292" s="12"/>
      <c r="X292" s="12"/>
      <c r="Y292" s="12"/>
      <c r="Z292" s="12"/>
    </row>
    <row r="293" ht="15.75" customHeight="1">
      <c r="A293" s="20"/>
      <c r="B293" s="21" t="str">
        <f>IF('PLI 2021'!$A293="","",VLOOKUP(A293,dados!$A$1:$B$23,2,FALSE))</f>
        <v/>
      </c>
      <c r="C293" s="21"/>
      <c r="D293" s="23"/>
      <c r="E293" s="21"/>
      <c r="F293" s="24"/>
      <c r="G293" s="24"/>
      <c r="H293" s="24"/>
      <c r="I293" s="24"/>
      <c r="J293" s="24"/>
      <c r="K293" s="25"/>
      <c r="L293" s="26"/>
      <c r="M293" s="24"/>
      <c r="N293" s="23"/>
      <c r="O293" s="26"/>
      <c r="P293" s="21"/>
      <c r="Q293" s="25"/>
      <c r="R293" s="24"/>
      <c r="S293" s="29" t="str">
        <f>IF(R293="","",DATEDIF('PLI 2021'!$M293,'PLI 2021'!$R293,"d"))</f>
        <v/>
      </c>
      <c r="T293" s="12"/>
      <c r="U293" s="12"/>
      <c r="V293" s="12"/>
      <c r="W293" s="12"/>
      <c r="X293" s="12"/>
      <c r="Y293" s="12"/>
      <c r="Z293" s="12"/>
    </row>
    <row r="294" ht="15.75" customHeight="1">
      <c r="A294" s="30"/>
      <c r="B294" s="14" t="str">
        <f>IF('PLI 2021'!$A294="","",VLOOKUP(A294,dados!$A$1:$B$23,2,FALSE))</f>
        <v/>
      </c>
      <c r="C294" s="14"/>
      <c r="D294" s="15"/>
      <c r="E294" s="14"/>
      <c r="F294" s="16"/>
      <c r="G294" s="16"/>
      <c r="H294" s="16"/>
      <c r="I294" s="16"/>
      <c r="J294" s="16"/>
      <c r="K294" s="17"/>
      <c r="L294" s="18"/>
      <c r="M294" s="16"/>
      <c r="N294" s="15"/>
      <c r="O294" s="18"/>
      <c r="P294" s="14"/>
      <c r="Q294" s="17"/>
      <c r="R294" s="16"/>
      <c r="S294" s="19" t="str">
        <f>IF(R294="","",DATEDIF('PLI 2021'!$M294,'PLI 2021'!$R294,"d"))</f>
        <v/>
      </c>
      <c r="T294" s="12"/>
      <c r="U294" s="12"/>
      <c r="V294" s="12"/>
      <c r="W294" s="12"/>
      <c r="X294" s="12"/>
      <c r="Y294" s="12"/>
      <c r="Z294" s="12"/>
    </row>
    <row r="295" ht="15.75" customHeight="1">
      <c r="A295" s="20"/>
      <c r="B295" s="21" t="str">
        <f>IF('PLI 2021'!$A295="","",VLOOKUP(A295,dados!$A$1:$B$23,2,FALSE))</f>
        <v/>
      </c>
      <c r="C295" s="21"/>
      <c r="D295" s="23"/>
      <c r="E295" s="21"/>
      <c r="F295" s="24"/>
      <c r="G295" s="24"/>
      <c r="H295" s="24"/>
      <c r="I295" s="24"/>
      <c r="J295" s="24"/>
      <c r="K295" s="25"/>
      <c r="L295" s="26"/>
      <c r="M295" s="24"/>
      <c r="N295" s="23"/>
      <c r="O295" s="26"/>
      <c r="P295" s="21"/>
      <c r="Q295" s="25"/>
      <c r="R295" s="24"/>
      <c r="S295" s="29" t="str">
        <f>IF(R295="","",DATEDIF('PLI 2021'!$M295,'PLI 2021'!$R295,"d"))</f>
        <v/>
      </c>
      <c r="T295" s="12"/>
      <c r="U295" s="12"/>
      <c r="V295" s="12"/>
      <c r="W295" s="12"/>
      <c r="X295" s="12"/>
      <c r="Y295" s="12"/>
      <c r="Z295" s="12"/>
    </row>
    <row r="296" ht="15.75" customHeight="1">
      <c r="A296" s="30"/>
      <c r="B296" s="14" t="str">
        <f>IF('PLI 2021'!$A296="","",VLOOKUP(A296,dados!$A$1:$B$23,2,FALSE))</f>
        <v/>
      </c>
      <c r="C296" s="14"/>
      <c r="D296" s="15"/>
      <c r="E296" s="14"/>
      <c r="F296" s="16"/>
      <c r="G296" s="16"/>
      <c r="H296" s="16"/>
      <c r="I296" s="16"/>
      <c r="J296" s="16"/>
      <c r="K296" s="17"/>
      <c r="L296" s="18"/>
      <c r="M296" s="16"/>
      <c r="N296" s="15"/>
      <c r="O296" s="18"/>
      <c r="P296" s="14"/>
      <c r="Q296" s="17"/>
      <c r="R296" s="16"/>
      <c r="S296" s="19" t="str">
        <f>IF(R296="","",DATEDIF('PLI 2021'!$M296,'PLI 2021'!$R296,"d"))</f>
        <v/>
      </c>
      <c r="T296" s="12"/>
      <c r="U296" s="12"/>
      <c r="V296" s="12"/>
      <c r="W296" s="12"/>
      <c r="X296" s="12"/>
      <c r="Y296" s="12"/>
      <c r="Z296" s="12"/>
    </row>
    <row r="297" ht="15.75" customHeight="1">
      <c r="A297" s="20"/>
      <c r="B297" s="21" t="str">
        <f>IF('PLI 2021'!$A297="","",VLOOKUP(A297,dados!$A$1:$B$23,2,FALSE))</f>
        <v/>
      </c>
      <c r="C297" s="21"/>
      <c r="D297" s="23"/>
      <c r="E297" s="21"/>
      <c r="F297" s="24"/>
      <c r="G297" s="24"/>
      <c r="H297" s="24"/>
      <c r="I297" s="24"/>
      <c r="J297" s="24"/>
      <c r="K297" s="25"/>
      <c r="L297" s="26"/>
      <c r="M297" s="24"/>
      <c r="N297" s="23"/>
      <c r="O297" s="26"/>
      <c r="P297" s="21"/>
      <c r="Q297" s="25"/>
      <c r="R297" s="24"/>
      <c r="S297" s="29" t="str">
        <f>IF(R297="","",DATEDIF('PLI 2021'!$M297,'PLI 2021'!$R297,"d"))</f>
        <v/>
      </c>
      <c r="T297" s="12"/>
      <c r="U297" s="12"/>
      <c r="V297" s="12"/>
      <c r="W297" s="12"/>
      <c r="X297" s="12"/>
      <c r="Y297" s="12"/>
      <c r="Z297" s="12"/>
    </row>
    <row r="298" ht="15.75" customHeight="1">
      <c r="A298" s="30"/>
      <c r="B298" s="14" t="str">
        <f>IF('PLI 2021'!$A298="","",VLOOKUP(A298,dados!$A$1:$B$23,2,FALSE))</f>
        <v/>
      </c>
      <c r="C298" s="14"/>
      <c r="D298" s="15"/>
      <c r="E298" s="14"/>
      <c r="F298" s="16"/>
      <c r="G298" s="16"/>
      <c r="H298" s="16"/>
      <c r="I298" s="16"/>
      <c r="J298" s="16"/>
      <c r="K298" s="17"/>
      <c r="L298" s="18"/>
      <c r="M298" s="16"/>
      <c r="N298" s="15"/>
      <c r="O298" s="18"/>
      <c r="P298" s="14"/>
      <c r="Q298" s="17"/>
      <c r="R298" s="16"/>
      <c r="S298" s="19" t="str">
        <f>IF(R298="","",DATEDIF('PLI 2021'!$M298,'PLI 2021'!$R298,"d"))</f>
        <v/>
      </c>
      <c r="T298" s="12"/>
      <c r="U298" s="12"/>
      <c r="V298" s="12"/>
      <c r="W298" s="12"/>
      <c r="X298" s="12"/>
      <c r="Y298" s="12"/>
      <c r="Z298" s="12"/>
    </row>
    <row r="299" ht="15.75" customHeight="1">
      <c r="A299" s="20"/>
      <c r="B299" s="21" t="str">
        <f>IF('PLI 2021'!$A299="","",VLOOKUP(A299,dados!$A$1:$B$23,2,FALSE))</f>
        <v/>
      </c>
      <c r="C299" s="21"/>
      <c r="D299" s="23"/>
      <c r="E299" s="21"/>
      <c r="F299" s="24"/>
      <c r="G299" s="24"/>
      <c r="H299" s="24"/>
      <c r="I299" s="24"/>
      <c r="J299" s="24"/>
      <c r="K299" s="25"/>
      <c r="L299" s="26"/>
      <c r="M299" s="24"/>
      <c r="N299" s="23"/>
      <c r="O299" s="26"/>
      <c r="P299" s="21"/>
      <c r="Q299" s="25"/>
      <c r="R299" s="24"/>
      <c r="S299" s="29" t="str">
        <f>IF(R299="","",DATEDIF('PLI 2021'!$M299,'PLI 2021'!$R299,"d"))</f>
        <v/>
      </c>
      <c r="T299" s="12"/>
      <c r="U299" s="12"/>
      <c r="V299" s="12"/>
      <c r="W299" s="12"/>
      <c r="X299" s="12"/>
      <c r="Y299" s="12"/>
      <c r="Z299" s="12"/>
    </row>
    <row r="300" ht="15.75" customHeight="1">
      <c r="A300" s="30"/>
      <c r="B300" s="14" t="str">
        <f>IF('PLI 2021'!$A300="","",VLOOKUP(A300,dados!$A$1:$B$23,2,FALSE))</f>
        <v/>
      </c>
      <c r="C300" s="14"/>
      <c r="D300" s="15"/>
      <c r="E300" s="14"/>
      <c r="F300" s="16"/>
      <c r="G300" s="16"/>
      <c r="H300" s="16"/>
      <c r="I300" s="16"/>
      <c r="J300" s="16"/>
      <c r="K300" s="17"/>
      <c r="L300" s="18"/>
      <c r="M300" s="16"/>
      <c r="N300" s="15"/>
      <c r="O300" s="18"/>
      <c r="P300" s="14"/>
      <c r="Q300" s="17"/>
      <c r="R300" s="16"/>
      <c r="S300" s="19" t="str">
        <f>IF(R300="","",DATEDIF('PLI 2021'!$M300,'PLI 2021'!$R300,"d"))</f>
        <v/>
      </c>
      <c r="T300" s="12"/>
      <c r="U300" s="12"/>
      <c r="V300" s="12"/>
      <c r="W300" s="12"/>
      <c r="X300" s="12"/>
      <c r="Y300" s="12"/>
      <c r="Z300" s="12"/>
    </row>
    <row r="301" ht="15.75" customHeight="1">
      <c r="A301" s="20"/>
      <c r="B301" s="21" t="str">
        <f>IF('PLI 2021'!$A301="","",VLOOKUP(A301,dados!$A$1:$B$23,2,FALSE))</f>
        <v/>
      </c>
      <c r="C301" s="21"/>
      <c r="D301" s="23"/>
      <c r="E301" s="21"/>
      <c r="F301" s="24"/>
      <c r="G301" s="24"/>
      <c r="H301" s="24"/>
      <c r="I301" s="24"/>
      <c r="J301" s="24"/>
      <c r="K301" s="25"/>
      <c r="L301" s="26"/>
      <c r="M301" s="24"/>
      <c r="N301" s="23"/>
      <c r="O301" s="26"/>
      <c r="P301" s="21"/>
      <c r="Q301" s="25"/>
      <c r="R301" s="24"/>
      <c r="S301" s="29" t="str">
        <f>IF(R301="","",DATEDIF('PLI 2021'!$M301,'PLI 2021'!$R301,"d"))</f>
        <v/>
      </c>
      <c r="T301" s="12"/>
      <c r="U301" s="12"/>
      <c r="V301" s="12"/>
      <c r="W301" s="12"/>
      <c r="X301" s="12"/>
      <c r="Y301" s="12"/>
      <c r="Z301" s="12"/>
    </row>
    <row r="302" ht="15.75" customHeight="1">
      <c r="A302" s="30"/>
      <c r="B302" s="14" t="str">
        <f>IF('PLI 2021'!$A302="","",VLOOKUP(A302,dados!$A$1:$B$23,2,FALSE))</f>
        <v/>
      </c>
      <c r="C302" s="14"/>
      <c r="D302" s="15"/>
      <c r="E302" s="14"/>
      <c r="F302" s="16"/>
      <c r="G302" s="16"/>
      <c r="H302" s="16"/>
      <c r="I302" s="16"/>
      <c r="J302" s="16"/>
      <c r="K302" s="17"/>
      <c r="L302" s="18"/>
      <c r="M302" s="16"/>
      <c r="N302" s="15"/>
      <c r="O302" s="18"/>
      <c r="P302" s="14"/>
      <c r="Q302" s="17"/>
      <c r="R302" s="16"/>
      <c r="S302" s="19" t="str">
        <f>IF(R302="","",DATEDIF('PLI 2021'!$M302,'PLI 2021'!$R302,"d"))</f>
        <v/>
      </c>
      <c r="T302" s="12"/>
      <c r="U302" s="12"/>
      <c r="V302" s="12"/>
      <c r="W302" s="12"/>
      <c r="X302" s="12"/>
      <c r="Y302" s="12"/>
      <c r="Z302" s="12"/>
    </row>
    <row r="303" ht="15.75" customHeight="1">
      <c r="A303" s="20"/>
      <c r="B303" s="21" t="str">
        <f>IF('PLI 2021'!$A303="","",VLOOKUP(A303,dados!$A$1:$B$23,2,FALSE))</f>
        <v/>
      </c>
      <c r="C303" s="21"/>
      <c r="D303" s="23"/>
      <c r="E303" s="21"/>
      <c r="F303" s="24"/>
      <c r="G303" s="24"/>
      <c r="H303" s="24"/>
      <c r="I303" s="24"/>
      <c r="J303" s="24"/>
      <c r="K303" s="25"/>
      <c r="L303" s="26"/>
      <c r="M303" s="24"/>
      <c r="N303" s="23"/>
      <c r="O303" s="26"/>
      <c r="P303" s="21"/>
      <c r="Q303" s="25"/>
      <c r="R303" s="24"/>
      <c r="S303" s="29" t="str">
        <f>IF(R303="","",DATEDIF('PLI 2021'!$M303,'PLI 2021'!$R303,"d"))</f>
        <v/>
      </c>
      <c r="T303" s="12"/>
      <c r="U303" s="12"/>
      <c r="V303" s="12"/>
      <c r="W303" s="12"/>
      <c r="X303" s="12"/>
      <c r="Y303" s="12"/>
      <c r="Z303" s="12"/>
    </row>
    <row r="304" ht="15.75" customHeight="1">
      <c r="A304" s="30"/>
      <c r="B304" s="14" t="str">
        <f>IF('PLI 2021'!$A304="","",VLOOKUP(A304,dados!$A$1:$B$23,2,FALSE))</f>
        <v/>
      </c>
      <c r="C304" s="14"/>
      <c r="D304" s="15"/>
      <c r="E304" s="14"/>
      <c r="F304" s="16"/>
      <c r="G304" s="16"/>
      <c r="H304" s="16"/>
      <c r="I304" s="16"/>
      <c r="J304" s="16"/>
      <c r="K304" s="17"/>
      <c r="L304" s="18"/>
      <c r="M304" s="16"/>
      <c r="N304" s="15"/>
      <c r="O304" s="18"/>
      <c r="P304" s="14"/>
      <c r="Q304" s="17"/>
      <c r="R304" s="16"/>
      <c r="S304" s="19" t="str">
        <f>IF(R304="","",DATEDIF('PLI 2021'!$M304,'PLI 2021'!$R304,"d"))</f>
        <v/>
      </c>
      <c r="T304" s="12"/>
      <c r="U304" s="12"/>
      <c r="V304" s="12"/>
      <c r="W304" s="12"/>
      <c r="X304" s="12"/>
      <c r="Y304" s="12"/>
      <c r="Z304" s="12"/>
    </row>
    <row r="305" ht="15.75" customHeight="1">
      <c r="A305" s="20"/>
      <c r="B305" s="21" t="str">
        <f>IF('PLI 2021'!$A305="","",VLOOKUP(A305,dados!$A$1:$B$23,2,FALSE))</f>
        <v/>
      </c>
      <c r="C305" s="21"/>
      <c r="D305" s="23"/>
      <c r="E305" s="21"/>
      <c r="F305" s="24"/>
      <c r="G305" s="24"/>
      <c r="H305" s="24"/>
      <c r="I305" s="24"/>
      <c r="J305" s="24"/>
      <c r="K305" s="25"/>
      <c r="L305" s="26"/>
      <c r="M305" s="24"/>
      <c r="N305" s="23"/>
      <c r="O305" s="26"/>
      <c r="P305" s="21"/>
      <c r="Q305" s="25"/>
      <c r="R305" s="24"/>
      <c r="S305" s="29" t="str">
        <f>IF(R305="","",DATEDIF('PLI 2021'!$M305,'PLI 2021'!$R305,"d"))</f>
        <v/>
      </c>
      <c r="T305" s="12"/>
      <c r="U305" s="12"/>
      <c r="V305" s="12"/>
      <c r="W305" s="12"/>
      <c r="X305" s="12"/>
      <c r="Y305" s="12"/>
      <c r="Z305" s="12"/>
    </row>
    <row r="306" ht="15.75" customHeight="1">
      <c r="A306" s="30"/>
      <c r="B306" s="14" t="str">
        <f>IF('PLI 2021'!$A306="","",VLOOKUP(A306,dados!$A$1:$B$23,2,FALSE))</f>
        <v/>
      </c>
      <c r="C306" s="14"/>
      <c r="D306" s="15"/>
      <c r="E306" s="14"/>
      <c r="F306" s="16"/>
      <c r="G306" s="16"/>
      <c r="H306" s="16"/>
      <c r="I306" s="16"/>
      <c r="J306" s="16"/>
      <c r="K306" s="17"/>
      <c r="L306" s="18"/>
      <c r="M306" s="16"/>
      <c r="N306" s="15"/>
      <c r="O306" s="18"/>
      <c r="P306" s="14"/>
      <c r="Q306" s="17"/>
      <c r="R306" s="16"/>
      <c r="S306" s="19" t="str">
        <f>IF(R306="","",DATEDIF('PLI 2021'!$M306,'PLI 2021'!$R306,"d"))</f>
        <v/>
      </c>
      <c r="T306" s="12"/>
      <c r="U306" s="12"/>
      <c r="V306" s="12"/>
      <c r="W306" s="12"/>
      <c r="X306" s="12"/>
      <c r="Y306" s="12"/>
      <c r="Z306" s="12"/>
    </row>
    <row r="307" ht="15.75" customHeight="1">
      <c r="A307" s="20"/>
      <c r="B307" s="21" t="str">
        <f>IF('PLI 2021'!$A307="","",VLOOKUP(A307,dados!$A$1:$B$23,2,FALSE))</f>
        <v/>
      </c>
      <c r="C307" s="21"/>
      <c r="D307" s="23"/>
      <c r="E307" s="21"/>
      <c r="F307" s="24"/>
      <c r="G307" s="24"/>
      <c r="H307" s="24"/>
      <c r="I307" s="24"/>
      <c r="J307" s="24"/>
      <c r="K307" s="25"/>
      <c r="L307" s="26"/>
      <c r="M307" s="24"/>
      <c r="N307" s="23"/>
      <c r="O307" s="26"/>
      <c r="P307" s="21"/>
      <c r="Q307" s="25"/>
      <c r="R307" s="24"/>
      <c r="S307" s="29" t="str">
        <f>IF(R307="","",DATEDIF('PLI 2021'!$M307,'PLI 2021'!$R307,"d"))</f>
        <v/>
      </c>
      <c r="T307" s="12"/>
      <c r="U307" s="12"/>
      <c r="V307" s="12"/>
      <c r="W307" s="12"/>
      <c r="X307" s="12"/>
      <c r="Y307" s="12"/>
      <c r="Z307" s="12"/>
    </row>
    <row r="308" ht="15.75" customHeight="1">
      <c r="A308" s="30"/>
      <c r="B308" s="14" t="str">
        <f>IF('PLI 2021'!$A308="","",VLOOKUP(A308,dados!$A$1:$B$23,2,FALSE))</f>
        <v/>
      </c>
      <c r="C308" s="14"/>
      <c r="D308" s="15"/>
      <c r="E308" s="14"/>
      <c r="F308" s="16"/>
      <c r="G308" s="16"/>
      <c r="H308" s="16"/>
      <c r="I308" s="16"/>
      <c r="J308" s="16"/>
      <c r="K308" s="17"/>
      <c r="L308" s="18"/>
      <c r="M308" s="16"/>
      <c r="N308" s="15"/>
      <c r="O308" s="18"/>
      <c r="P308" s="14"/>
      <c r="Q308" s="17"/>
      <c r="R308" s="16"/>
      <c r="S308" s="19" t="str">
        <f>IF(R308="","",DATEDIF('PLI 2021'!$M308,'PLI 2021'!$R308,"d"))</f>
        <v/>
      </c>
      <c r="T308" s="12"/>
      <c r="U308" s="12"/>
      <c r="V308" s="12"/>
      <c r="W308" s="12"/>
      <c r="X308" s="12"/>
      <c r="Y308" s="12"/>
      <c r="Z308" s="12"/>
    </row>
    <row r="309" ht="15.75" customHeight="1">
      <c r="A309" s="20"/>
      <c r="B309" s="21" t="str">
        <f>IF('PLI 2021'!$A309="","",VLOOKUP(A309,dados!$A$1:$B$23,2,FALSE))</f>
        <v/>
      </c>
      <c r="C309" s="21"/>
      <c r="D309" s="23"/>
      <c r="E309" s="21"/>
      <c r="F309" s="24"/>
      <c r="G309" s="24"/>
      <c r="H309" s="24"/>
      <c r="I309" s="24"/>
      <c r="J309" s="24"/>
      <c r="K309" s="25"/>
      <c r="L309" s="26"/>
      <c r="M309" s="24"/>
      <c r="N309" s="23"/>
      <c r="O309" s="26"/>
      <c r="P309" s="21"/>
      <c r="Q309" s="25"/>
      <c r="R309" s="24"/>
      <c r="S309" s="29" t="str">
        <f>IF(R309="","",DATEDIF('PLI 2021'!$M309,'PLI 2021'!$R309,"d"))</f>
        <v/>
      </c>
      <c r="T309" s="12"/>
      <c r="U309" s="12"/>
      <c r="V309" s="12"/>
      <c r="W309" s="12"/>
      <c r="X309" s="12"/>
      <c r="Y309" s="12"/>
      <c r="Z309" s="12"/>
    </row>
    <row r="310" ht="15.75" customHeight="1">
      <c r="A310" s="30"/>
      <c r="B310" s="14" t="str">
        <f>IF('PLI 2021'!$A310="","",VLOOKUP(A310,dados!$A$1:$B$23,2,FALSE))</f>
        <v/>
      </c>
      <c r="C310" s="14"/>
      <c r="D310" s="15"/>
      <c r="E310" s="14"/>
      <c r="F310" s="16"/>
      <c r="G310" s="16"/>
      <c r="H310" s="16"/>
      <c r="I310" s="16"/>
      <c r="J310" s="16"/>
      <c r="K310" s="17"/>
      <c r="L310" s="18"/>
      <c r="M310" s="16"/>
      <c r="N310" s="15"/>
      <c r="O310" s="18"/>
      <c r="P310" s="14"/>
      <c r="Q310" s="17"/>
      <c r="R310" s="16"/>
      <c r="S310" s="19" t="str">
        <f>IF(R310="","",DATEDIF('PLI 2021'!$M310,'PLI 2021'!$R310,"d"))</f>
        <v/>
      </c>
      <c r="T310" s="12"/>
      <c r="U310" s="12"/>
      <c r="V310" s="12"/>
      <c r="W310" s="12"/>
      <c r="X310" s="12"/>
      <c r="Y310" s="12"/>
      <c r="Z310" s="12"/>
    </row>
    <row r="311" ht="15.75" customHeight="1">
      <c r="A311" s="20"/>
      <c r="B311" s="21" t="str">
        <f>IF('PLI 2021'!$A311="","",VLOOKUP(A311,dados!$A$1:$B$23,2,FALSE))</f>
        <v/>
      </c>
      <c r="C311" s="21"/>
      <c r="D311" s="23"/>
      <c r="E311" s="21"/>
      <c r="F311" s="24"/>
      <c r="G311" s="24"/>
      <c r="H311" s="24"/>
      <c r="I311" s="24"/>
      <c r="J311" s="24"/>
      <c r="K311" s="25"/>
      <c r="L311" s="26"/>
      <c r="M311" s="24"/>
      <c r="N311" s="23"/>
      <c r="O311" s="26"/>
      <c r="P311" s="21"/>
      <c r="Q311" s="25"/>
      <c r="R311" s="24"/>
      <c r="S311" s="29" t="str">
        <f>IF(R311="","",DATEDIF('PLI 2021'!$M311,'PLI 2021'!$R311,"d"))</f>
        <v/>
      </c>
      <c r="T311" s="12"/>
      <c r="U311" s="12"/>
      <c r="V311" s="12"/>
      <c r="W311" s="12"/>
      <c r="X311" s="12"/>
      <c r="Y311" s="12"/>
      <c r="Z311" s="12"/>
    </row>
    <row r="312" ht="15.75" customHeight="1">
      <c r="A312" s="30"/>
      <c r="B312" s="14" t="str">
        <f>IF('PLI 2021'!$A312="","",VLOOKUP(A312,dados!$A$1:$B$23,2,FALSE))</f>
        <v/>
      </c>
      <c r="C312" s="14"/>
      <c r="D312" s="15"/>
      <c r="E312" s="14"/>
      <c r="F312" s="16"/>
      <c r="G312" s="16"/>
      <c r="H312" s="16"/>
      <c r="I312" s="16"/>
      <c r="J312" s="16"/>
      <c r="K312" s="17"/>
      <c r="L312" s="18"/>
      <c r="M312" s="16"/>
      <c r="N312" s="15"/>
      <c r="O312" s="18"/>
      <c r="P312" s="14"/>
      <c r="Q312" s="17"/>
      <c r="R312" s="16"/>
      <c r="S312" s="19" t="str">
        <f>IF(R312="","",DATEDIF('PLI 2021'!$M312,'PLI 2021'!$R312,"d"))</f>
        <v/>
      </c>
      <c r="T312" s="12"/>
      <c r="U312" s="12"/>
      <c r="V312" s="12"/>
      <c r="W312" s="12"/>
      <c r="X312" s="12"/>
      <c r="Y312" s="12"/>
      <c r="Z312" s="12"/>
    </row>
    <row r="313" ht="15.75" customHeight="1">
      <c r="A313" s="20"/>
      <c r="B313" s="21" t="str">
        <f>IF('PLI 2021'!$A313="","",VLOOKUP(A313,dados!$A$1:$B$23,2,FALSE))</f>
        <v/>
      </c>
      <c r="C313" s="21"/>
      <c r="D313" s="23"/>
      <c r="E313" s="21"/>
      <c r="F313" s="24"/>
      <c r="G313" s="24"/>
      <c r="H313" s="24"/>
      <c r="I313" s="24"/>
      <c r="J313" s="24"/>
      <c r="K313" s="25"/>
      <c r="L313" s="26"/>
      <c r="M313" s="24"/>
      <c r="N313" s="23"/>
      <c r="O313" s="26"/>
      <c r="P313" s="21"/>
      <c r="Q313" s="25"/>
      <c r="R313" s="24"/>
      <c r="S313" s="29" t="str">
        <f>IF(R313="","",DATEDIF('PLI 2021'!$M313,'PLI 2021'!$R313,"d"))</f>
        <v/>
      </c>
      <c r="T313" s="12"/>
      <c r="U313" s="12"/>
      <c r="V313" s="12"/>
      <c r="W313" s="12"/>
      <c r="X313" s="12"/>
      <c r="Y313" s="12"/>
      <c r="Z313" s="12"/>
    </row>
    <row r="314" ht="15.75" customHeight="1">
      <c r="A314" s="30"/>
      <c r="B314" s="14" t="str">
        <f>IF('PLI 2021'!$A314="","",VLOOKUP(A314,dados!$A$1:$B$23,2,FALSE))</f>
        <v/>
      </c>
      <c r="C314" s="14"/>
      <c r="D314" s="15"/>
      <c r="E314" s="14"/>
      <c r="F314" s="16"/>
      <c r="G314" s="16"/>
      <c r="H314" s="16"/>
      <c r="I314" s="16"/>
      <c r="J314" s="16"/>
      <c r="K314" s="17"/>
      <c r="L314" s="18"/>
      <c r="M314" s="16"/>
      <c r="N314" s="15"/>
      <c r="O314" s="18"/>
      <c r="P314" s="14"/>
      <c r="Q314" s="17"/>
      <c r="R314" s="16"/>
      <c r="S314" s="19" t="str">
        <f>IF(R314="","",DATEDIF('PLI 2021'!$M314,'PLI 2021'!$R314,"d"))</f>
        <v/>
      </c>
      <c r="T314" s="12"/>
      <c r="U314" s="12"/>
      <c r="V314" s="12"/>
      <c r="W314" s="12"/>
      <c r="X314" s="12"/>
      <c r="Y314" s="12"/>
      <c r="Z314" s="12"/>
    </row>
    <row r="315" ht="15.75" customHeight="1">
      <c r="A315" s="20"/>
      <c r="B315" s="21" t="str">
        <f>IF('PLI 2021'!$A315="","",VLOOKUP(A315,dados!$A$1:$B$23,2,FALSE))</f>
        <v/>
      </c>
      <c r="C315" s="21"/>
      <c r="D315" s="23"/>
      <c r="E315" s="21"/>
      <c r="F315" s="24"/>
      <c r="G315" s="24"/>
      <c r="H315" s="24"/>
      <c r="I315" s="24"/>
      <c r="J315" s="24"/>
      <c r="K315" s="25"/>
      <c r="L315" s="26"/>
      <c r="M315" s="24"/>
      <c r="N315" s="23"/>
      <c r="O315" s="26"/>
      <c r="P315" s="21"/>
      <c r="Q315" s="25"/>
      <c r="R315" s="24"/>
      <c r="S315" s="29" t="str">
        <f>IF(R315="","",DATEDIF('PLI 2021'!$M315,'PLI 2021'!$R315,"d"))</f>
        <v/>
      </c>
      <c r="T315" s="12"/>
      <c r="U315" s="12"/>
      <c r="V315" s="12"/>
      <c r="W315" s="12"/>
      <c r="X315" s="12"/>
      <c r="Y315" s="12"/>
      <c r="Z315" s="12"/>
    </row>
    <row r="316" ht="15.75" customHeight="1">
      <c r="A316" s="30"/>
      <c r="B316" s="14" t="str">
        <f>IF('PLI 2021'!$A316="","",VLOOKUP(A316,dados!$A$1:$B$23,2,FALSE))</f>
        <v/>
      </c>
      <c r="C316" s="14"/>
      <c r="D316" s="15"/>
      <c r="E316" s="14"/>
      <c r="F316" s="16"/>
      <c r="G316" s="16"/>
      <c r="H316" s="16"/>
      <c r="I316" s="16"/>
      <c r="J316" s="16"/>
      <c r="K316" s="17"/>
      <c r="L316" s="18"/>
      <c r="M316" s="16"/>
      <c r="N316" s="15"/>
      <c r="O316" s="18"/>
      <c r="P316" s="14"/>
      <c r="Q316" s="17"/>
      <c r="R316" s="16"/>
      <c r="S316" s="19" t="str">
        <f>IF(R316="","",DATEDIF('PLI 2021'!$M316,'PLI 2021'!$R316,"d"))</f>
        <v/>
      </c>
      <c r="T316" s="12"/>
      <c r="U316" s="12"/>
      <c r="V316" s="12"/>
      <c r="W316" s="12"/>
      <c r="X316" s="12"/>
      <c r="Y316" s="12"/>
      <c r="Z316" s="12"/>
    </row>
    <row r="317" ht="15.75" customHeight="1">
      <c r="A317" s="20"/>
      <c r="B317" s="21" t="str">
        <f>IF('PLI 2021'!$A317="","",VLOOKUP(A317,dados!$A$1:$B$23,2,FALSE))</f>
        <v/>
      </c>
      <c r="C317" s="21"/>
      <c r="D317" s="23"/>
      <c r="E317" s="21"/>
      <c r="F317" s="24"/>
      <c r="G317" s="24"/>
      <c r="H317" s="24"/>
      <c r="I317" s="24"/>
      <c r="J317" s="24"/>
      <c r="K317" s="25"/>
      <c r="L317" s="26"/>
      <c r="M317" s="24"/>
      <c r="N317" s="23"/>
      <c r="O317" s="26"/>
      <c r="P317" s="21"/>
      <c r="Q317" s="25"/>
      <c r="R317" s="24"/>
      <c r="S317" s="29" t="str">
        <f>IF(R317="","",DATEDIF('PLI 2021'!$M317,'PLI 2021'!$R317,"d"))</f>
        <v/>
      </c>
      <c r="T317" s="12"/>
      <c r="U317" s="12"/>
      <c r="V317" s="12"/>
      <c r="W317" s="12"/>
      <c r="X317" s="12"/>
      <c r="Y317" s="12"/>
      <c r="Z317" s="12"/>
    </row>
    <row r="318" ht="15.75" customHeight="1">
      <c r="A318" s="30"/>
      <c r="B318" s="14" t="str">
        <f>IF('PLI 2021'!$A318="","",VLOOKUP(A318,dados!$A$1:$B$23,2,FALSE))</f>
        <v/>
      </c>
      <c r="C318" s="14"/>
      <c r="D318" s="15"/>
      <c r="E318" s="14"/>
      <c r="F318" s="16"/>
      <c r="G318" s="16"/>
      <c r="H318" s="16"/>
      <c r="I318" s="16"/>
      <c r="J318" s="16"/>
      <c r="K318" s="17"/>
      <c r="L318" s="18"/>
      <c r="M318" s="16"/>
      <c r="N318" s="15"/>
      <c r="O318" s="18"/>
      <c r="P318" s="14"/>
      <c r="Q318" s="17"/>
      <c r="R318" s="16"/>
      <c r="S318" s="19" t="str">
        <f>IF(R318="","",DATEDIF('PLI 2021'!$M318,'PLI 2021'!$R318,"d"))</f>
        <v/>
      </c>
      <c r="T318" s="12"/>
      <c r="U318" s="12"/>
      <c r="V318" s="12"/>
      <c r="W318" s="12"/>
      <c r="X318" s="12"/>
      <c r="Y318" s="12"/>
      <c r="Z318" s="12"/>
    </row>
    <row r="319" ht="15.75" customHeight="1">
      <c r="A319" s="20"/>
      <c r="B319" s="21" t="str">
        <f>IF('PLI 2021'!$A319="","",VLOOKUP(A319,dados!$A$1:$B$23,2,FALSE))</f>
        <v/>
      </c>
      <c r="C319" s="21"/>
      <c r="D319" s="23"/>
      <c r="E319" s="21"/>
      <c r="F319" s="24"/>
      <c r="G319" s="24"/>
      <c r="H319" s="24"/>
      <c r="I319" s="24"/>
      <c r="J319" s="24"/>
      <c r="K319" s="25"/>
      <c r="L319" s="26"/>
      <c r="M319" s="24"/>
      <c r="N319" s="23"/>
      <c r="O319" s="26"/>
      <c r="P319" s="21"/>
      <c r="Q319" s="25"/>
      <c r="R319" s="24"/>
      <c r="S319" s="29" t="str">
        <f>IF(R319="","",DATEDIF('PLI 2021'!$M319,'PLI 2021'!$R319,"d"))</f>
        <v/>
      </c>
      <c r="T319" s="12"/>
      <c r="U319" s="12"/>
      <c r="V319" s="12"/>
      <c r="W319" s="12"/>
      <c r="X319" s="12"/>
      <c r="Y319" s="12"/>
      <c r="Z319" s="12"/>
    </row>
    <row r="320" ht="15.75" customHeight="1">
      <c r="A320" s="30"/>
      <c r="B320" s="14" t="str">
        <f>IF('PLI 2021'!$A320="","",VLOOKUP(A320,dados!$A$1:$B$23,2,FALSE))</f>
        <v/>
      </c>
      <c r="C320" s="14"/>
      <c r="D320" s="15"/>
      <c r="E320" s="14"/>
      <c r="F320" s="16"/>
      <c r="G320" s="16"/>
      <c r="H320" s="16"/>
      <c r="I320" s="16"/>
      <c r="J320" s="16"/>
      <c r="K320" s="17"/>
      <c r="L320" s="18"/>
      <c r="M320" s="16"/>
      <c r="N320" s="15"/>
      <c r="O320" s="18"/>
      <c r="P320" s="14"/>
      <c r="Q320" s="17"/>
      <c r="R320" s="16"/>
      <c r="S320" s="19" t="str">
        <f>IF(R320="","",DATEDIF('PLI 2021'!$M320,'PLI 2021'!$R320,"d"))</f>
        <v/>
      </c>
      <c r="T320" s="12"/>
      <c r="U320" s="12"/>
      <c r="V320" s="12"/>
      <c r="W320" s="12"/>
      <c r="X320" s="12"/>
      <c r="Y320" s="12"/>
      <c r="Z320" s="12"/>
    </row>
    <row r="321" ht="15.75" customHeight="1">
      <c r="A321" s="20"/>
      <c r="B321" s="21" t="str">
        <f>IF('PLI 2021'!$A321="","",VLOOKUP(A321,dados!$A$1:$B$23,2,FALSE))</f>
        <v/>
      </c>
      <c r="C321" s="21"/>
      <c r="D321" s="23"/>
      <c r="E321" s="21"/>
      <c r="F321" s="24"/>
      <c r="G321" s="24"/>
      <c r="H321" s="24"/>
      <c r="I321" s="24"/>
      <c r="J321" s="24"/>
      <c r="K321" s="25"/>
      <c r="L321" s="26"/>
      <c r="M321" s="24"/>
      <c r="N321" s="23"/>
      <c r="O321" s="26"/>
      <c r="P321" s="21"/>
      <c r="Q321" s="25"/>
      <c r="R321" s="24"/>
      <c r="S321" s="29" t="str">
        <f>IF(R321="","",DATEDIF('PLI 2021'!$M321,'PLI 2021'!$R321,"d"))</f>
        <v/>
      </c>
      <c r="T321" s="12"/>
      <c r="U321" s="12"/>
      <c r="V321" s="12"/>
      <c r="W321" s="12"/>
      <c r="X321" s="12"/>
      <c r="Y321" s="12"/>
      <c r="Z321" s="12"/>
    </row>
    <row r="322" ht="15.75" customHeight="1">
      <c r="A322" s="30"/>
      <c r="B322" s="14" t="str">
        <f>IF('PLI 2021'!$A322="","",VLOOKUP(A322,dados!$A$1:$B$23,2,FALSE))</f>
        <v/>
      </c>
      <c r="C322" s="14"/>
      <c r="D322" s="15"/>
      <c r="E322" s="14"/>
      <c r="F322" s="16"/>
      <c r="G322" s="16"/>
      <c r="H322" s="16"/>
      <c r="I322" s="16"/>
      <c r="J322" s="16"/>
      <c r="K322" s="17"/>
      <c r="L322" s="18"/>
      <c r="M322" s="16"/>
      <c r="N322" s="15"/>
      <c r="O322" s="18"/>
      <c r="P322" s="14"/>
      <c r="Q322" s="17"/>
      <c r="R322" s="16"/>
      <c r="S322" s="19" t="str">
        <f>IF(R322="","",DATEDIF('PLI 2021'!$M322,'PLI 2021'!$R322,"d"))</f>
        <v/>
      </c>
      <c r="T322" s="12"/>
      <c r="U322" s="12"/>
      <c r="V322" s="12"/>
      <c r="W322" s="12"/>
      <c r="X322" s="12"/>
      <c r="Y322" s="12"/>
      <c r="Z322" s="12"/>
    </row>
    <row r="323" ht="15.75" customHeight="1">
      <c r="A323" s="20"/>
      <c r="B323" s="21" t="str">
        <f>IF('PLI 2021'!$A323="","",VLOOKUP(A323,dados!$A$1:$B$23,2,FALSE))</f>
        <v/>
      </c>
      <c r="C323" s="21"/>
      <c r="D323" s="23"/>
      <c r="E323" s="21"/>
      <c r="F323" s="24"/>
      <c r="G323" s="24"/>
      <c r="H323" s="24"/>
      <c r="I323" s="24"/>
      <c r="J323" s="24"/>
      <c r="K323" s="25"/>
      <c r="L323" s="26"/>
      <c r="M323" s="24"/>
      <c r="N323" s="23"/>
      <c r="O323" s="26"/>
      <c r="P323" s="21"/>
      <c r="Q323" s="25"/>
      <c r="R323" s="24"/>
      <c r="S323" s="29" t="str">
        <f>IF(R323="","",DATEDIF('PLI 2021'!$M323,'PLI 2021'!$R323,"d"))</f>
        <v/>
      </c>
      <c r="T323" s="12"/>
      <c r="U323" s="12"/>
      <c r="V323" s="12"/>
      <c r="W323" s="12"/>
      <c r="X323" s="12"/>
      <c r="Y323" s="12"/>
      <c r="Z323" s="12"/>
    </row>
    <row r="324" ht="15.75" customHeight="1">
      <c r="A324" s="30"/>
      <c r="B324" s="14" t="str">
        <f>IF('PLI 2021'!$A324="","",VLOOKUP(A324,dados!$A$1:$B$23,2,FALSE))</f>
        <v/>
      </c>
      <c r="C324" s="14"/>
      <c r="D324" s="15"/>
      <c r="E324" s="14"/>
      <c r="F324" s="16"/>
      <c r="G324" s="16"/>
      <c r="H324" s="16"/>
      <c r="I324" s="16"/>
      <c r="J324" s="16"/>
      <c r="K324" s="17"/>
      <c r="L324" s="18"/>
      <c r="M324" s="16"/>
      <c r="N324" s="15"/>
      <c r="O324" s="18"/>
      <c r="P324" s="14"/>
      <c r="Q324" s="17"/>
      <c r="R324" s="16"/>
      <c r="S324" s="19" t="str">
        <f>IF(R324="","",DATEDIF('PLI 2021'!$M324,'PLI 2021'!$R324,"d"))</f>
        <v/>
      </c>
      <c r="T324" s="12"/>
      <c r="U324" s="12"/>
      <c r="V324" s="12"/>
      <c r="W324" s="12"/>
      <c r="X324" s="12"/>
      <c r="Y324" s="12"/>
      <c r="Z324" s="12"/>
    </row>
    <row r="325" ht="15.75" customHeight="1">
      <c r="A325" s="20"/>
      <c r="B325" s="21" t="str">
        <f>IF('PLI 2021'!$A325="","",VLOOKUP(A325,dados!$A$1:$B$23,2,FALSE))</f>
        <v/>
      </c>
      <c r="C325" s="21"/>
      <c r="D325" s="23"/>
      <c r="E325" s="21"/>
      <c r="F325" s="24"/>
      <c r="G325" s="24"/>
      <c r="H325" s="24"/>
      <c r="I325" s="24"/>
      <c r="J325" s="24"/>
      <c r="K325" s="25"/>
      <c r="L325" s="26"/>
      <c r="M325" s="24"/>
      <c r="N325" s="23"/>
      <c r="O325" s="26"/>
      <c r="P325" s="21"/>
      <c r="Q325" s="25"/>
      <c r="R325" s="24"/>
      <c r="S325" s="29" t="str">
        <f>IF(R325="","",DATEDIF('PLI 2021'!$M325,'PLI 2021'!$R325,"d"))</f>
        <v/>
      </c>
      <c r="T325" s="12"/>
      <c r="U325" s="12"/>
      <c r="V325" s="12"/>
      <c r="W325" s="12"/>
      <c r="X325" s="12"/>
      <c r="Y325" s="12"/>
      <c r="Z325" s="12"/>
    </row>
    <row r="326" ht="15.75" customHeight="1">
      <c r="A326" s="30"/>
      <c r="B326" s="14" t="str">
        <f>IF('PLI 2021'!$A326="","",VLOOKUP(A326,dados!$A$1:$B$23,2,FALSE))</f>
        <v/>
      </c>
      <c r="C326" s="14"/>
      <c r="D326" s="15"/>
      <c r="E326" s="14"/>
      <c r="F326" s="16"/>
      <c r="G326" s="16"/>
      <c r="H326" s="16"/>
      <c r="I326" s="16"/>
      <c r="J326" s="16"/>
      <c r="K326" s="17"/>
      <c r="L326" s="18"/>
      <c r="M326" s="16"/>
      <c r="N326" s="15"/>
      <c r="O326" s="18"/>
      <c r="P326" s="14"/>
      <c r="Q326" s="17"/>
      <c r="R326" s="16"/>
      <c r="S326" s="19" t="str">
        <f>IF(R326="","",DATEDIF('PLI 2021'!$M326,'PLI 2021'!$R326,"d"))</f>
        <v/>
      </c>
      <c r="T326" s="12"/>
      <c r="U326" s="12"/>
      <c r="V326" s="12"/>
      <c r="W326" s="12"/>
      <c r="X326" s="12"/>
      <c r="Y326" s="12"/>
      <c r="Z326" s="12"/>
    </row>
    <row r="327" ht="15.75" customHeight="1">
      <c r="A327" s="20"/>
      <c r="B327" s="21" t="str">
        <f>IF('PLI 2021'!$A327="","",VLOOKUP(A327,dados!$A$1:$B$23,2,FALSE))</f>
        <v/>
      </c>
      <c r="C327" s="21"/>
      <c r="D327" s="23"/>
      <c r="E327" s="21"/>
      <c r="F327" s="24"/>
      <c r="G327" s="24"/>
      <c r="H327" s="24"/>
      <c r="I327" s="24"/>
      <c r="J327" s="24"/>
      <c r="K327" s="25"/>
      <c r="L327" s="26"/>
      <c r="M327" s="24"/>
      <c r="N327" s="23"/>
      <c r="O327" s="26"/>
      <c r="P327" s="21"/>
      <c r="Q327" s="25"/>
      <c r="R327" s="24"/>
      <c r="S327" s="29" t="str">
        <f>IF(R327="","",DATEDIF('PLI 2021'!$M327,'PLI 2021'!$R327,"d"))</f>
        <v/>
      </c>
      <c r="T327" s="12"/>
      <c r="U327" s="12"/>
      <c r="V327" s="12"/>
      <c r="W327" s="12"/>
      <c r="X327" s="12"/>
      <c r="Y327" s="12"/>
      <c r="Z327" s="12"/>
    </row>
    <row r="328" ht="15.75" customHeight="1">
      <c r="A328" s="30"/>
      <c r="B328" s="14" t="str">
        <f>IF('PLI 2021'!$A328="","",VLOOKUP(A328,dados!$A$1:$B$23,2,FALSE))</f>
        <v/>
      </c>
      <c r="C328" s="14"/>
      <c r="D328" s="15"/>
      <c r="E328" s="14"/>
      <c r="F328" s="16"/>
      <c r="G328" s="16"/>
      <c r="H328" s="16"/>
      <c r="I328" s="16"/>
      <c r="J328" s="16"/>
      <c r="K328" s="17"/>
      <c r="L328" s="18"/>
      <c r="M328" s="16"/>
      <c r="N328" s="15"/>
      <c r="O328" s="18"/>
      <c r="P328" s="14"/>
      <c r="Q328" s="17"/>
      <c r="R328" s="16"/>
      <c r="S328" s="19" t="str">
        <f>IF(R328="","",DATEDIF('PLI 2021'!$M328,'PLI 2021'!$R328,"d"))</f>
        <v/>
      </c>
      <c r="T328" s="12"/>
      <c r="U328" s="12"/>
      <c r="V328" s="12"/>
      <c r="W328" s="12"/>
      <c r="X328" s="12"/>
      <c r="Y328" s="12"/>
      <c r="Z328" s="12"/>
    </row>
    <row r="329" ht="15.75" customHeight="1">
      <c r="A329" s="20"/>
      <c r="B329" s="21" t="str">
        <f>IF('PLI 2021'!$A329="","",VLOOKUP(A329,dados!$A$1:$B$23,2,FALSE))</f>
        <v/>
      </c>
      <c r="C329" s="21"/>
      <c r="D329" s="23"/>
      <c r="E329" s="21"/>
      <c r="F329" s="24"/>
      <c r="G329" s="24"/>
      <c r="H329" s="24"/>
      <c r="I329" s="24"/>
      <c r="J329" s="24"/>
      <c r="K329" s="25"/>
      <c r="L329" s="26"/>
      <c r="M329" s="24"/>
      <c r="N329" s="23"/>
      <c r="O329" s="26"/>
      <c r="P329" s="21"/>
      <c r="Q329" s="25"/>
      <c r="R329" s="24"/>
      <c r="S329" s="29" t="str">
        <f>IF(R329="","",DATEDIF('PLI 2021'!$M329,'PLI 2021'!$R329,"d"))</f>
        <v/>
      </c>
      <c r="T329" s="12"/>
      <c r="U329" s="12"/>
      <c r="V329" s="12"/>
      <c r="W329" s="12"/>
      <c r="X329" s="12"/>
      <c r="Y329" s="12"/>
      <c r="Z329" s="12"/>
    </row>
    <row r="330" ht="15.75" customHeight="1">
      <c r="A330" s="30"/>
      <c r="B330" s="14" t="str">
        <f>IF('PLI 2021'!$A330="","",VLOOKUP(A330,dados!$A$1:$B$23,2,FALSE))</f>
        <v/>
      </c>
      <c r="C330" s="14"/>
      <c r="D330" s="15"/>
      <c r="E330" s="14"/>
      <c r="F330" s="16"/>
      <c r="G330" s="16"/>
      <c r="H330" s="16"/>
      <c r="I330" s="16"/>
      <c r="J330" s="16"/>
      <c r="K330" s="17"/>
      <c r="L330" s="18"/>
      <c r="M330" s="16"/>
      <c r="N330" s="15"/>
      <c r="O330" s="18"/>
      <c r="P330" s="14"/>
      <c r="Q330" s="17"/>
      <c r="R330" s="16"/>
      <c r="S330" s="19" t="str">
        <f>IF(R330="","",DATEDIF('PLI 2021'!$M330,'PLI 2021'!$R330,"d"))</f>
        <v/>
      </c>
      <c r="T330" s="12"/>
      <c r="U330" s="12"/>
      <c r="V330" s="12"/>
      <c r="W330" s="12"/>
      <c r="X330" s="12"/>
      <c r="Y330" s="12"/>
      <c r="Z330" s="12"/>
    </row>
    <row r="331" ht="15.75" customHeight="1">
      <c r="A331" s="20"/>
      <c r="B331" s="21" t="str">
        <f>IF('PLI 2021'!$A331="","",VLOOKUP(A331,dados!$A$1:$B$23,2,FALSE))</f>
        <v/>
      </c>
      <c r="C331" s="21"/>
      <c r="D331" s="23"/>
      <c r="E331" s="21"/>
      <c r="F331" s="24"/>
      <c r="G331" s="24"/>
      <c r="H331" s="24"/>
      <c r="I331" s="24"/>
      <c r="J331" s="24"/>
      <c r="K331" s="25"/>
      <c r="L331" s="26"/>
      <c r="M331" s="24"/>
      <c r="N331" s="23"/>
      <c r="O331" s="26"/>
      <c r="P331" s="21"/>
      <c r="Q331" s="25"/>
      <c r="R331" s="24"/>
      <c r="S331" s="29" t="str">
        <f>IF(R331="","",DATEDIF('PLI 2021'!$M331,'PLI 2021'!$R331,"d"))</f>
        <v/>
      </c>
      <c r="T331" s="12"/>
      <c r="U331" s="12"/>
      <c r="V331" s="12"/>
      <c r="W331" s="12"/>
      <c r="X331" s="12"/>
      <c r="Y331" s="12"/>
      <c r="Z331" s="12"/>
    </row>
    <row r="332" ht="15.75" customHeight="1">
      <c r="A332" s="30"/>
      <c r="B332" s="14" t="str">
        <f>IF('PLI 2021'!$A332="","",VLOOKUP(A332,dados!$A$1:$B$23,2,FALSE))</f>
        <v/>
      </c>
      <c r="C332" s="14"/>
      <c r="D332" s="15"/>
      <c r="E332" s="14"/>
      <c r="F332" s="16"/>
      <c r="G332" s="16"/>
      <c r="H332" s="16"/>
      <c r="I332" s="16"/>
      <c r="J332" s="16"/>
      <c r="K332" s="17"/>
      <c r="L332" s="18"/>
      <c r="M332" s="16"/>
      <c r="N332" s="15"/>
      <c r="O332" s="18"/>
      <c r="P332" s="14"/>
      <c r="Q332" s="17"/>
      <c r="R332" s="16"/>
      <c r="S332" s="19" t="str">
        <f>IF(R332="","",DATEDIF('PLI 2021'!$M332,'PLI 2021'!$R332,"d"))</f>
        <v/>
      </c>
      <c r="T332" s="12"/>
      <c r="U332" s="12"/>
      <c r="V332" s="12"/>
      <c r="W332" s="12"/>
      <c r="X332" s="12"/>
      <c r="Y332" s="12"/>
      <c r="Z332" s="12"/>
    </row>
    <row r="333" ht="15.75" customHeight="1">
      <c r="A333" s="20"/>
      <c r="B333" s="21" t="str">
        <f>IF('PLI 2021'!$A333="","",VLOOKUP(A333,dados!$A$1:$B$23,2,FALSE))</f>
        <v/>
      </c>
      <c r="C333" s="21"/>
      <c r="D333" s="23"/>
      <c r="E333" s="21"/>
      <c r="F333" s="24"/>
      <c r="G333" s="24"/>
      <c r="H333" s="24"/>
      <c r="I333" s="24"/>
      <c r="J333" s="24"/>
      <c r="K333" s="25"/>
      <c r="L333" s="26"/>
      <c r="M333" s="24"/>
      <c r="N333" s="23"/>
      <c r="O333" s="26"/>
      <c r="P333" s="21"/>
      <c r="Q333" s="25"/>
      <c r="R333" s="24"/>
      <c r="S333" s="29" t="str">
        <f>IF(R333="","",DATEDIF('PLI 2021'!$M333,'PLI 2021'!$R333,"d"))</f>
        <v/>
      </c>
      <c r="T333" s="12"/>
      <c r="U333" s="12"/>
      <c r="V333" s="12"/>
      <c r="W333" s="12"/>
      <c r="X333" s="12"/>
      <c r="Y333" s="12"/>
      <c r="Z333" s="12"/>
    </row>
    <row r="334" ht="15.75" customHeight="1">
      <c r="A334" s="30"/>
      <c r="B334" s="14" t="str">
        <f>IF('PLI 2021'!$A334="","",VLOOKUP(A334,dados!$A$1:$B$23,2,FALSE))</f>
        <v/>
      </c>
      <c r="C334" s="14"/>
      <c r="D334" s="15"/>
      <c r="E334" s="14"/>
      <c r="F334" s="16"/>
      <c r="G334" s="16"/>
      <c r="H334" s="16"/>
      <c r="I334" s="16"/>
      <c r="J334" s="16"/>
      <c r="K334" s="17"/>
      <c r="L334" s="18"/>
      <c r="M334" s="16"/>
      <c r="N334" s="15"/>
      <c r="O334" s="18"/>
      <c r="P334" s="14"/>
      <c r="Q334" s="17"/>
      <c r="R334" s="16"/>
      <c r="S334" s="19" t="str">
        <f>IF(R334="","",DATEDIF('PLI 2021'!$M334,'PLI 2021'!$R334,"d"))</f>
        <v/>
      </c>
      <c r="T334" s="12"/>
      <c r="U334" s="12"/>
      <c r="V334" s="12"/>
      <c r="W334" s="12"/>
      <c r="X334" s="12"/>
      <c r="Y334" s="12"/>
      <c r="Z334" s="12"/>
    </row>
    <row r="335" ht="15.75" customHeight="1">
      <c r="A335" s="20"/>
      <c r="B335" s="21" t="str">
        <f>IF('PLI 2021'!$A335="","",VLOOKUP(A335,dados!$A$1:$B$23,2,FALSE))</f>
        <v/>
      </c>
      <c r="C335" s="21"/>
      <c r="D335" s="23"/>
      <c r="E335" s="21"/>
      <c r="F335" s="24"/>
      <c r="G335" s="24"/>
      <c r="H335" s="24"/>
      <c r="I335" s="24"/>
      <c r="J335" s="24"/>
      <c r="K335" s="25"/>
      <c r="L335" s="26"/>
      <c r="M335" s="24"/>
      <c r="N335" s="23"/>
      <c r="O335" s="26"/>
      <c r="P335" s="21"/>
      <c r="Q335" s="25"/>
      <c r="R335" s="24"/>
      <c r="S335" s="29" t="str">
        <f>IF(R335="","",DATEDIF('PLI 2021'!$M335,'PLI 2021'!$R335,"d"))</f>
        <v/>
      </c>
      <c r="T335" s="12"/>
      <c r="U335" s="12"/>
      <c r="V335" s="12"/>
      <c r="W335" s="12"/>
      <c r="X335" s="12"/>
      <c r="Y335" s="12"/>
      <c r="Z335" s="12"/>
    </row>
    <row r="336" ht="15.75" customHeight="1">
      <c r="A336" s="30"/>
      <c r="B336" s="14" t="str">
        <f>IF('PLI 2021'!$A336="","",VLOOKUP(A336,dados!$A$1:$B$23,2,FALSE))</f>
        <v/>
      </c>
      <c r="C336" s="14"/>
      <c r="D336" s="15"/>
      <c r="E336" s="14"/>
      <c r="F336" s="16"/>
      <c r="G336" s="16"/>
      <c r="H336" s="16"/>
      <c r="I336" s="16"/>
      <c r="J336" s="16"/>
      <c r="K336" s="17"/>
      <c r="L336" s="18"/>
      <c r="M336" s="16"/>
      <c r="N336" s="15"/>
      <c r="O336" s="18"/>
      <c r="P336" s="14"/>
      <c r="Q336" s="17"/>
      <c r="R336" s="16"/>
      <c r="S336" s="19" t="str">
        <f>IF(R336="","",DATEDIF('PLI 2021'!$M336,'PLI 2021'!$R336,"d"))</f>
        <v/>
      </c>
      <c r="T336" s="12"/>
      <c r="U336" s="12"/>
      <c r="V336" s="12"/>
      <c r="W336" s="12"/>
      <c r="X336" s="12"/>
      <c r="Y336" s="12"/>
      <c r="Z336" s="12"/>
    </row>
    <row r="337" ht="15.75" customHeight="1">
      <c r="A337" s="20"/>
      <c r="B337" s="21" t="str">
        <f>IF('PLI 2021'!$A337="","",VLOOKUP(A337,dados!$A$1:$B$23,2,FALSE))</f>
        <v/>
      </c>
      <c r="C337" s="21"/>
      <c r="D337" s="23"/>
      <c r="E337" s="21"/>
      <c r="F337" s="24"/>
      <c r="G337" s="24"/>
      <c r="H337" s="24"/>
      <c r="I337" s="24"/>
      <c r="J337" s="24"/>
      <c r="K337" s="25"/>
      <c r="L337" s="26"/>
      <c r="M337" s="24"/>
      <c r="N337" s="23"/>
      <c r="O337" s="26"/>
      <c r="P337" s="21"/>
      <c r="Q337" s="25"/>
      <c r="R337" s="24"/>
      <c r="S337" s="29" t="str">
        <f>IF(R337="","",DATEDIF('PLI 2021'!$M337,'PLI 2021'!$R337,"d"))</f>
        <v/>
      </c>
      <c r="T337" s="12"/>
      <c r="U337" s="12"/>
      <c r="V337" s="12"/>
      <c r="W337" s="12"/>
      <c r="X337" s="12"/>
      <c r="Y337" s="12"/>
      <c r="Z337" s="12"/>
    </row>
    <row r="338" ht="15.75" customHeight="1">
      <c r="A338" s="30"/>
      <c r="B338" s="14" t="str">
        <f>IF('PLI 2021'!$A338="","",VLOOKUP(A338,dados!$A$1:$B$23,2,FALSE))</f>
        <v/>
      </c>
      <c r="C338" s="14"/>
      <c r="D338" s="15"/>
      <c r="E338" s="14"/>
      <c r="F338" s="16"/>
      <c r="G338" s="16"/>
      <c r="H338" s="16"/>
      <c r="I338" s="16"/>
      <c r="J338" s="16"/>
      <c r="K338" s="17"/>
      <c r="L338" s="18"/>
      <c r="M338" s="16"/>
      <c r="N338" s="15"/>
      <c r="O338" s="18"/>
      <c r="P338" s="14"/>
      <c r="Q338" s="17"/>
      <c r="R338" s="16"/>
      <c r="S338" s="19" t="str">
        <f>IF(R338="","",DATEDIF('PLI 2021'!$M338,'PLI 2021'!$R338,"d"))</f>
        <v/>
      </c>
      <c r="T338" s="12"/>
      <c r="U338" s="12"/>
      <c r="V338" s="12"/>
      <c r="W338" s="12"/>
      <c r="X338" s="12"/>
      <c r="Y338" s="12"/>
      <c r="Z338" s="12"/>
    </row>
    <row r="339" ht="15.75" customHeight="1">
      <c r="A339" s="20"/>
      <c r="B339" s="21" t="str">
        <f>IF('PLI 2021'!$A339="","",VLOOKUP(A339,dados!$A$1:$B$23,2,FALSE))</f>
        <v/>
      </c>
      <c r="C339" s="21"/>
      <c r="D339" s="23"/>
      <c r="E339" s="21"/>
      <c r="F339" s="24"/>
      <c r="G339" s="24"/>
      <c r="H339" s="24"/>
      <c r="I339" s="24"/>
      <c r="J339" s="24"/>
      <c r="K339" s="25"/>
      <c r="L339" s="26"/>
      <c r="M339" s="24"/>
      <c r="N339" s="23"/>
      <c r="O339" s="26"/>
      <c r="P339" s="21"/>
      <c r="Q339" s="25"/>
      <c r="R339" s="24"/>
      <c r="S339" s="29" t="str">
        <f>IF(R339="","",DATEDIF('PLI 2021'!$M339,'PLI 2021'!$R339,"d"))</f>
        <v/>
      </c>
      <c r="T339" s="12"/>
      <c r="U339" s="12"/>
      <c r="V339" s="12"/>
      <c r="W339" s="12"/>
      <c r="X339" s="12"/>
      <c r="Y339" s="12"/>
      <c r="Z339" s="12"/>
    </row>
    <row r="340" ht="15.75" customHeight="1">
      <c r="A340" s="30"/>
      <c r="B340" s="14" t="str">
        <f>IF('PLI 2021'!$A340="","",VLOOKUP(A340,dados!$A$1:$B$23,2,FALSE))</f>
        <v/>
      </c>
      <c r="C340" s="14"/>
      <c r="D340" s="15"/>
      <c r="E340" s="14"/>
      <c r="F340" s="16"/>
      <c r="G340" s="16"/>
      <c r="H340" s="16"/>
      <c r="I340" s="16"/>
      <c r="J340" s="16"/>
      <c r="K340" s="17"/>
      <c r="L340" s="18"/>
      <c r="M340" s="16"/>
      <c r="N340" s="15"/>
      <c r="O340" s="18"/>
      <c r="P340" s="14"/>
      <c r="Q340" s="17"/>
      <c r="R340" s="16"/>
      <c r="S340" s="19" t="str">
        <f>IF(R340="","",DATEDIF('PLI 2021'!$M340,'PLI 2021'!$R340,"d"))</f>
        <v/>
      </c>
      <c r="T340" s="12"/>
      <c r="U340" s="12"/>
      <c r="V340" s="12"/>
      <c r="W340" s="12"/>
      <c r="X340" s="12"/>
      <c r="Y340" s="12"/>
      <c r="Z340" s="12"/>
    </row>
    <row r="341" ht="15.75" customHeight="1">
      <c r="A341" s="20"/>
      <c r="B341" s="21" t="str">
        <f>IF('PLI 2021'!$A341="","",VLOOKUP(A341,dados!$A$1:$B$23,2,FALSE))</f>
        <v/>
      </c>
      <c r="C341" s="21"/>
      <c r="D341" s="23"/>
      <c r="E341" s="21"/>
      <c r="F341" s="24"/>
      <c r="G341" s="24"/>
      <c r="H341" s="24"/>
      <c r="I341" s="24"/>
      <c r="J341" s="24"/>
      <c r="K341" s="25"/>
      <c r="L341" s="26"/>
      <c r="M341" s="24"/>
      <c r="N341" s="23"/>
      <c r="O341" s="26"/>
      <c r="P341" s="21"/>
      <c r="Q341" s="25"/>
      <c r="R341" s="24"/>
      <c r="S341" s="29" t="str">
        <f>IF(R341="","",DATEDIF('PLI 2021'!$M341,'PLI 2021'!$R341,"d"))</f>
        <v/>
      </c>
      <c r="T341" s="12"/>
      <c r="U341" s="12"/>
      <c r="V341" s="12"/>
      <c r="W341" s="12"/>
      <c r="X341" s="12"/>
      <c r="Y341" s="12"/>
      <c r="Z341" s="12"/>
    </row>
    <row r="342" ht="15.75" customHeight="1">
      <c r="A342" s="30"/>
      <c r="B342" s="14" t="str">
        <f>IF('PLI 2021'!$A342="","",VLOOKUP(A342,dados!$A$1:$B$23,2,FALSE))</f>
        <v/>
      </c>
      <c r="C342" s="14"/>
      <c r="D342" s="15"/>
      <c r="E342" s="14"/>
      <c r="F342" s="16"/>
      <c r="G342" s="16"/>
      <c r="H342" s="16"/>
      <c r="I342" s="16"/>
      <c r="J342" s="16"/>
      <c r="K342" s="17"/>
      <c r="L342" s="18"/>
      <c r="M342" s="16"/>
      <c r="N342" s="15"/>
      <c r="O342" s="18"/>
      <c r="P342" s="14"/>
      <c r="Q342" s="17"/>
      <c r="R342" s="16"/>
      <c r="S342" s="19" t="str">
        <f>IF(R342="","",DATEDIF('PLI 2021'!$M342,'PLI 2021'!$R342,"d"))</f>
        <v/>
      </c>
      <c r="T342" s="12"/>
      <c r="U342" s="12"/>
      <c r="V342" s="12"/>
      <c r="W342" s="12"/>
      <c r="X342" s="12"/>
      <c r="Y342" s="12"/>
      <c r="Z342" s="12"/>
    </row>
    <row r="343" ht="15.75" customHeight="1">
      <c r="A343" s="20"/>
      <c r="B343" s="21" t="str">
        <f>IF('PLI 2021'!$A343="","",VLOOKUP(A343,dados!$A$1:$B$23,2,FALSE))</f>
        <v/>
      </c>
      <c r="C343" s="21"/>
      <c r="D343" s="23"/>
      <c r="E343" s="21"/>
      <c r="F343" s="24"/>
      <c r="G343" s="24"/>
      <c r="H343" s="24"/>
      <c r="I343" s="24"/>
      <c r="J343" s="24"/>
      <c r="K343" s="25"/>
      <c r="L343" s="26"/>
      <c r="M343" s="24"/>
      <c r="N343" s="23"/>
      <c r="O343" s="26"/>
      <c r="P343" s="21"/>
      <c r="Q343" s="25"/>
      <c r="R343" s="24"/>
      <c r="S343" s="29" t="str">
        <f>IF(R343="","",DATEDIF('PLI 2021'!$M343,'PLI 2021'!$R343,"d"))</f>
        <v/>
      </c>
      <c r="T343" s="12"/>
      <c r="U343" s="12"/>
      <c r="V343" s="12"/>
      <c r="W343" s="12"/>
      <c r="X343" s="12"/>
      <c r="Y343" s="12"/>
      <c r="Z343" s="12"/>
    </row>
    <row r="344" ht="15.75" customHeight="1">
      <c r="A344" s="30"/>
      <c r="B344" s="14" t="str">
        <f>IF('PLI 2021'!$A344="","",VLOOKUP(A344,dados!$A$1:$B$23,2,FALSE))</f>
        <v/>
      </c>
      <c r="C344" s="14"/>
      <c r="D344" s="15"/>
      <c r="E344" s="14"/>
      <c r="F344" s="16"/>
      <c r="G344" s="16"/>
      <c r="H344" s="16"/>
      <c r="I344" s="16"/>
      <c r="J344" s="16"/>
      <c r="K344" s="17"/>
      <c r="L344" s="18"/>
      <c r="M344" s="16"/>
      <c r="N344" s="15"/>
      <c r="O344" s="18"/>
      <c r="P344" s="14"/>
      <c r="Q344" s="17"/>
      <c r="R344" s="16"/>
      <c r="S344" s="19" t="str">
        <f>IF(R344="","",DATEDIF('PLI 2021'!$M344,'PLI 2021'!$R344,"d"))</f>
        <v/>
      </c>
      <c r="T344" s="12"/>
      <c r="U344" s="12"/>
      <c r="V344" s="12"/>
      <c r="W344" s="12"/>
      <c r="X344" s="12"/>
      <c r="Y344" s="12"/>
      <c r="Z344" s="12"/>
    </row>
    <row r="345" ht="15.75" customHeight="1">
      <c r="A345" s="20"/>
      <c r="B345" s="21" t="str">
        <f>IF('PLI 2021'!$A345="","",VLOOKUP(A345,dados!$A$1:$B$23,2,FALSE))</f>
        <v/>
      </c>
      <c r="C345" s="21"/>
      <c r="D345" s="23"/>
      <c r="E345" s="21"/>
      <c r="F345" s="24"/>
      <c r="G345" s="24"/>
      <c r="H345" s="24"/>
      <c r="I345" s="24"/>
      <c r="J345" s="24"/>
      <c r="K345" s="25"/>
      <c r="L345" s="26"/>
      <c r="M345" s="24"/>
      <c r="N345" s="23"/>
      <c r="O345" s="26"/>
      <c r="P345" s="21"/>
      <c r="Q345" s="25"/>
      <c r="R345" s="24"/>
      <c r="S345" s="29" t="str">
        <f>IF(R345="","",DATEDIF('PLI 2021'!$M345,'PLI 2021'!$R345,"d"))</f>
        <v/>
      </c>
      <c r="T345" s="12"/>
      <c r="U345" s="12"/>
      <c r="V345" s="12"/>
      <c r="W345" s="12"/>
      <c r="X345" s="12"/>
      <c r="Y345" s="12"/>
      <c r="Z345" s="12"/>
    </row>
    <row r="346" ht="15.75" customHeight="1">
      <c r="A346" s="30"/>
      <c r="B346" s="14" t="str">
        <f>IF('PLI 2021'!$A346="","",VLOOKUP(A346,dados!$A$1:$B$23,2,FALSE))</f>
        <v/>
      </c>
      <c r="C346" s="14"/>
      <c r="D346" s="15"/>
      <c r="E346" s="14"/>
      <c r="F346" s="16"/>
      <c r="G346" s="16"/>
      <c r="H346" s="16"/>
      <c r="I346" s="16"/>
      <c r="J346" s="16"/>
      <c r="K346" s="17"/>
      <c r="L346" s="18"/>
      <c r="M346" s="16"/>
      <c r="N346" s="15"/>
      <c r="O346" s="18"/>
      <c r="P346" s="14"/>
      <c r="Q346" s="17"/>
      <c r="R346" s="16"/>
      <c r="S346" s="19" t="str">
        <f>IF(R346="","",DATEDIF('PLI 2021'!$M346,'PLI 2021'!$R346,"d"))</f>
        <v/>
      </c>
      <c r="T346" s="12"/>
      <c r="U346" s="12"/>
      <c r="V346" s="12"/>
      <c r="W346" s="12"/>
      <c r="X346" s="12"/>
      <c r="Y346" s="12"/>
      <c r="Z346" s="12"/>
    </row>
    <row r="347" ht="15.75" customHeight="1">
      <c r="A347" s="20"/>
      <c r="B347" s="21" t="str">
        <f>IF('PLI 2021'!$A347="","",VLOOKUP(A347,dados!$A$1:$B$23,2,FALSE))</f>
        <v/>
      </c>
      <c r="C347" s="21"/>
      <c r="D347" s="23"/>
      <c r="E347" s="21"/>
      <c r="F347" s="24"/>
      <c r="G347" s="24"/>
      <c r="H347" s="24"/>
      <c r="I347" s="24"/>
      <c r="J347" s="24"/>
      <c r="K347" s="25"/>
      <c r="L347" s="26"/>
      <c r="M347" s="24"/>
      <c r="N347" s="23"/>
      <c r="O347" s="26"/>
      <c r="P347" s="21"/>
      <c r="Q347" s="25"/>
      <c r="R347" s="24"/>
      <c r="S347" s="29" t="str">
        <f>IF(R347="","",DATEDIF('PLI 2021'!$M347,'PLI 2021'!$R347,"d"))</f>
        <v/>
      </c>
      <c r="T347" s="12"/>
      <c r="U347" s="12"/>
      <c r="V347" s="12"/>
      <c r="W347" s="12"/>
      <c r="X347" s="12"/>
      <c r="Y347" s="12"/>
      <c r="Z347" s="12"/>
    </row>
    <row r="348" ht="15.75" customHeight="1">
      <c r="A348" s="30"/>
      <c r="B348" s="14" t="str">
        <f>IF('PLI 2021'!$A348="","",VLOOKUP(A348,dados!$A$1:$B$23,2,FALSE))</f>
        <v/>
      </c>
      <c r="C348" s="14"/>
      <c r="D348" s="15"/>
      <c r="E348" s="14"/>
      <c r="F348" s="16"/>
      <c r="G348" s="16"/>
      <c r="H348" s="16"/>
      <c r="I348" s="16"/>
      <c r="J348" s="16"/>
      <c r="K348" s="17"/>
      <c r="L348" s="18"/>
      <c r="M348" s="16"/>
      <c r="N348" s="15"/>
      <c r="O348" s="18"/>
      <c r="P348" s="14"/>
      <c r="Q348" s="17"/>
      <c r="R348" s="16"/>
      <c r="S348" s="19" t="str">
        <f>IF(R348="","",DATEDIF('PLI 2021'!$M348,'PLI 2021'!$R348,"d"))</f>
        <v/>
      </c>
      <c r="T348" s="12"/>
      <c r="U348" s="12"/>
      <c r="V348" s="12"/>
      <c r="W348" s="12"/>
      <c r="X348" s="12"/>
      <c r="Y348" s="12"/>
      <c r="Z348" s="12"/>
    </row>
    <row r="349" ht="15.75" customHeight="1">
      <c r="A349" s="20"/>
      <c r="B349" s="21" t="str">
        <f>IF('PLI 2021'!$A349="","",VLOOKUP(A349,dados!$A$1:$B$23,2,FALSE))</f>
        <v/>
      </c>
      <c r="C349" s="21"/>
      <c r="D349" s="23"/>
      <c r="E349" s="21"/>
      <c r="F349" s="24"/>
      <c r="G349" s="24"/>
      <c r="H349" s="24"/>
      <c r="I349" s="24"/>
      <c r="J349" s="24"/>
      <c r="K349" s="25"/>
      <c r="L349" s="26"/>
      <c r="M349" s="24"/>
      <c r="N349" s="23"/>
      <c r="O349" s="26"/>
      <c r="P349" s="21"/>
      <c r="Q349" s="25"/>
      <c r="R349" s="24"/>
      <c r="S349" s="29" t="str">
        <f>IF(R349="","",DATEDIF('PLI 2021'!$M349,'PLI 2021'!$R349,"d"))</f>
        <v/>
      </c>
      <c r="T349" s="12"/>
      <c r="U349" s="12"/>
      <c r="V349" s="12"/>
      <c r="W349" s="12"/>
      <c r="X349" s="12"/>
      <c r="Y349" s="12"/>
      <c r="Z349" s="12"/>
    </row>
    <row r="350" ht="15.75" customHeight="1">
      <c r="A350" s="30"/>
      <c r="B350" s="14" t="str">
        <f>IF('PLI 2021'!$A350="","",VLOOKUP(A350,dados!$A$1:$B$23,2,FALSE))</f>
        <v/>
      </c>
      <c r="C350" s="14"/>
      <c r="D350" s="15"/>
      <c r="E350" s="14"/>
      <c r="F350" s="16"/>
      <c r="G350" s="16"/>
      <c r="H350" s="16"/>
      <c r="I350" s="16"/>
      <c r="J350" s="16"/>
      <c r="K350" s="17"/>
      <c r="L350" s="18"/>
      <c r="M350" s="16"/>
      <c r="N350" s="15"/>
      <c r="O350" s="18"/>
      <c r="P350" s="14"/>
      <c r="Q350" s="17"/>
      <c r="R350" s="16"/>
      <c r="S350" s="19" t="str">
        <f>IF(R350="","",DATEDIF('PLI 2021'!$M350,'PLI 2021'!$R350,"d"))</f>
        <v/>
      </c>
      <c r="T350" s="12"/>
      <c r="U350" s="12"/>
      <c r="V350" s="12"/>
      <c r="W350" s="12"/>
      <c r="X350" s="12"/>
      <c r="Y350" s="12"/>
      <c r="Z350" s="12"/>
    </row>
    <row r="351" ht="15.75" customHeight="1">
      <c r="A351" s="20"/>
      <c r="B351" s="21" t="str">
        <f>IF('PLI 2021'!$A351="","",VLOOKUP(A351,dados!$A$1:$B$23,2,FALSE))</f>
        <v/>
      </c>
      <c r="C351" s="21"/>
      <c r="D351" s="23"/>
      <c r="E351" s="21"/>
      <c r="F351" s="24"/>
      <c r="G351" s="24"/>
      <c r="H351" s="24"/>
      <c r="I351" s="24"/>
      <c r="J351" s="24"/>
      <c r="K351" s="25"/>
      <c r="L351" s="26"/>
      <c r="M351" s="24"/>
      <c r="N351" s="23"/>
      <c r="O351" s="26"/>
      <c r="P351" s="21"/>
      <c r="Q351" s="25"/>
      <c r="R351" s="24"/>
      <c r="S351" s="29" t="str">
        <f>IF(R351="","",DATEDIF('PLI 2021'!$M351,'PLI 2021'!$R351,"d"))</f>
        <v/>
      </c>
      <c r="T351" s="12"/>
      <c r="U351" s="12"/>
      <c r="V351" s="12"/>
      <c r="W351" s="12"/>
      <c r="X351" s="12"/>
      <c r="Y351" s="12"/>
      <c r="Z351" s="12"/>
    </row>
    <row r="352" ht="15.75" customHeight="1">
      <c r="A352" s="30"/>
      <c r="B352" s="14" t="str">
        <f>IF('PLI 2021'!$A352="","",VLOOKUP(A352,dados!$A$1:$B$23,2,FALSE))</f>
        <v/>
      </c>
      <c r="C352" s="14"/>
      <c r="D352" s="15"/>
      <c r="E352" s="14"/>
      <c r="F352" s="16"/>
      <c r="G352" s="16"/>
      <c r="H352" s="16"/>
      <c r="I352" s="16"/>
      <c r="J352" s="16"/>
      <c r="K352" s="17"/>
      <c r="L352" s="18"/>
      <c r="M352" s="16"/>
      <c r="N352" s="15"/>
      <c r="O352" s="18"/>
      <c r="P352" s="14"/>
      <c r="Q352" s="17"/>
      <c r="R352" s="16"/>
      <c r="S352" s="19" t="str">
        <f>IF(R352="","",DATEDIF('PLI 2021'!$M352,'PLI 2021'!$R352,"d"))</f>
        <v/>
      </c>
      <c r="T352" s="12"/>
      <c r="U352" s="12"/>
      <c r="V352" s="12"/>
      <c r="W352" s="12"/>
      <c r="X352" s="12"/>
      <c r="Y352" s="12"/>
      <c r="Z352" s="12"/>
    </row>
    <row r="353" ht="15.75" customHeight="1">
      <c r="A353" s="20"/>
      <c r="B353" s="21" t="str">
        <f>IF('PLI 2021'!$A353="","",VLOOKUP(A353,dados!$A$1:$B$23,2,FALSE))</f>
        <v/>
      </c>
      <c r="C353" s="21"/>
      <c r="D353" s="23"/>
      <c r="E353" s="21"/>
      <c r="F353" s="24"/>
      <c r="G353" s="24"/>
      <c r="H353" s="24"/>
      <c r="I353" s="24"/>
      <c r="J353" s="24"/>
      <c r="K353" s="25"/>
      <c r="L353" s="26"/>
      <c r="M353" s="24"/>
      <c r="N353" s="23"/>
      <c r="O353" s="26"/>
      <c r="P353" s="21"/>
      <c r="Q353" s="25"/>
      <c r="R353" s="24"/>
      <c r="S353" s="29" t="str">
        <f>IF(R353="","",DATEDIF('PLI 2021'!$M353,'PLI 2021'!$R353,"d"))</f>
        <v/>
      </c>
      <c r="T353" s="12"/>
      <c r="U353" s="12"/>
      <c r="V353" s="12"/>
      <c r="W353" s="12"/>
      <c r="X353" s="12"/>
      <c r="Y353" s="12"/>
      <c r="Z353" s="12"/>
    </row>
    <row r="354" ht="15.75" customHeight="1">
      <c r="A354" s="30"/>
      <c r="B354" s="14" t="str">
        <f>IF('PLI 2021'!$A354="","",VLOOKUP(A354,dados!$A$1:$B$23,2,FALSE))</f>
        <v/>
      </c>
      <c r="C354" s="14"/>
      <c r="D354" s="15"/>
      <c r="E354" s="14"/>
      <c r="F354" s="16"/>
      <c r="G354" s="16"/>
      <c r="H354" s="16"/>
      <c r="I354" s="16"/>
      <c r="J354" s="16"/>
      <c r="K354" s="17"/>
      <c r="L354" s="18"/>
      <c r="M354" s="16"/>
      <c r="N354" s="15"/>
      <c r="O354" s="18"/>
      <c r="P354" s="14"/>
      <c r="Q354" s="17"/>
      <c r="R354" s="16"/>
      <c r="S354" s="19" t="str">
        <f>IF(R354="","",DATEDIF('PLI 2021'!$M354,'PLI 2021'!$R354,"d"))</f>
        <v/>
      </c>
      <c r="T354" s="12"/>
      <c r="U354" s="12"/>
      <c r="V354" s="12"/>
      <c r="W354" s="12"/>
      <c r="X354" s="12"/>
      <c r="Y354" s="12"/>
      <c r="Z354" s="12"/>
    </row>
    <row r="355" ht="15.75" customHeight="1">
      <c r="A355" s="20"/>
      <c r="B355" s="21" t="str">
        <f>IF('PLI 2021'!$A355="","",VLOOKUP(A355,dados!$A$1:$B$23,2,FALSE))</f>
        <v/>
      </c>
      <c r="C355" s="21"/>
      <c r="D355" s="23"/>
      <c r="E355" s="21"/>
      <c r="F355" s="24"/>
      <c r="G355" s="24"/>
      <c r="H355" s="24"/>
      <c r="I355" s="24"/>
      <c r="J355" s="24"/>
      <c r="K355" s="25"/>
      <c r="L355" s="26"/>
      <c r="M355" s="24"/>
      <c r="N355" s="23"/>
      <c r="O355" s="26"/>
      <c r="P355" s="21"/>
      <c r="Q355" s="25"/>
      <c r="R355" s="24"/>
      <c r="S355" s="29" t="str">
        <f>IF(R355="","",DATEDIF('PLI 2021'!$M355,'PLI 2021'!$R355,"d"))</f>
        <v/>
      </c>
      <c r="T355" s="12"/>
      <c r="U355" s="12"/>
      <c r="V355" s="12"/>
      <c r="W355" s="12"/>
      <c r="X355" s="12"/>
      <c r="Y355" s="12"/>
      <c r="Z355" s="12"/>
    </row>
    <row r="356" ht="15.75" customHeight="1">
      <c r="A356" s="30"/>
      <c r="B356" s="14" t="str">
        <f>IF('PLI 2021'!$A356="","",VLOOKUP(A356,dados!$A$1:$B$23,2,FALSE))</f>
        <v/>
      </c>
      <c r="C356" s="14"/>
      <c r="D356" s="15"/>
      <c r="E356" s="14"/>
      <c r="F356" s="16"/>
      <c r="G356" s="16"/>
      <c r="H356" s="16"/>
      <c r="I356" s="16"/>
      <c r="J356" s="16"/>
      <c r="K356" s="17"/>
      <c r="L356" s="18"/>
      <c r="M356" s="16"/>
      <c r="N356" s="15"/>
      <c r="O356" s="18"/>
      <c r="P356" s="14"/>
      <c r="Q356" s="17"/>
      <c r="R356" s="16"/>
      <c r="S356" s="19" t="str">
        <f>IF(R356="","",DATEDIF('PLI 2021'!$M356,'PLI 2021'!$R356,"d"))</f>
        <v/>
      </c>
      <c r="T356" s="12"/>
      <c r="U356" s="12"/>
      <c r="V356" s="12"/>
      <c r="W356" s="12"/>
      <c r="X356" s="12"/>
      <c r="Y356" s="12"/>
      <c r="Z356" s="12"/>
    </row>
    <row r="357" ht="15.75" customHeight="1">
      <c r="A357" s="20"/>
      <c r="B357" s="21" t="str">
        <f>IF('PLI 2021'!$A357="","",VLOOKUP(A357,dados!$A$1:$B$23,2,FALSE))</f>
        <v/>
      </c>
      <c r="C357" s="21"/>
      <c r="D357" s="23"/>
      <c r="E357" s="21"/>
      <c r="F357" s="24"/>
      <c r="G357" s="24"/>
      <c r="H357" s="24"/>
      <c r="I357" s="24"/>
      <c r="J357" s="24"/>
      <c r="K357" s="25"/>
      <c r="L357" s="26"/>
      <c r="M357" s="24"/>
      <c r="N357" s="23"/>
      <c r="O357" s="26"/>
      <c r="P357" s="21"/>
      <c r="Q357" s="25"/>
      <c r="R357" s="24"/>
      <c r="S357" s="29" t="str">
        <f>IF(R357="","",DATEDIF('PLI 2021'!$M357,'PLI 2021'!$R357,"d"))</f>
        <v/>
      </c>
      <c r="T357" s="12"/>
      <c r="U357" s="12"/>
      <c r="V357" s="12"/>
      <c r="W357" s="12"/>
      <c r="X357" s="12"/>
      <c r="Y357" s="12"/>
      <c r="Z357" s="12"/>
    </row>
    <row r="358" ht="15.75" customHeight="1">
      <c r="A358" s="30"/>
      <c r="B358" s="14" t="str">
        <f>IF('PLI 2021'!$A358="","",VLOOKUP(A358,dados!$A$1:$B$23,2,FALSE))</f>
        <v/>
      </c>
      <c r="C358" s="14"/>
      <c r="D358" s="15"/>
      <c r="E358" s="14"/>
      <c r="F358" s="16"/>
      <c r="G358" s="16"/>
      <c r="H358" s="16"/>
      <c r="I358" s="16"/>
      <c r="J358" s="16"/>
      <c r="K358" s="17"/>
      <c r="L358" s="18"/>
      <c r="M358" s="16"/>
      <c r="N358" s="15"/>
      <c r="O358" s="18"/>
      <c r="P358" s="14"/>
      <c r="Q358" s="17"/>
      <c r="R358" s="16"/>
      <c r="S358" s="19" t="str">
        <f>IF(R358="","",DATEDIF('PLI 2021'!$M358,'PLI 2021'!$R358,"d"))</f>
        <v/>
      </c>
      <c r="T358" s="12"/>
      <c r="U358" s="12"/>
      <c r="V358" s="12"/>
      <c r="W358" s="12"/>
      <c r="X358" s="12"/>
      <c r="Y358" s="12"/>
      <c r="Z358" s="12"/>
    </row>
    <row r="359" ht="15.75" customHeight="1">
      <c r="A359" s="20"/>
      <c r="B359" s="21" t="str">
        <f>IF('PLI 2021'!$A359="","",VLOOKUP(A359,dados!$A$1:$B$23,2,FALSE))</f>
        <v/>
      </c>
      <c r="C359" s="21"/>
      <c r="D359" s="23"/>
      <c r="E359" s="21"/>
      <c r="F359" s="24"/>
      <c r="G359" s="24"/>
      <c r="H359" s="24"/>
      <c r="I359" s="24"/>
      <c r="J359" s="24"/>
      <c r="K359" s="25"/>
      <c r="L359" s="26"/>
      <c r="M359" s="24"/>
      <c r="N359" s="23"/>
      <c r="O359" s="26"/>
      <c r="P359" s="21"/>
      <c r="Q359" s="25"/>
      <c r="R359" s="24"/>
      <c r="S359" s="29" t="str">
        <f>IF(R359="","",DATEDIF('PLI 2021'!$M359,'PLI 2021'!$R359,"d"))</f>
        <v/>
      </c>
      <c r="T359" s="12"/>
      <c r="U359" s="12"/>
      <c r="V359" s="12"/>
      <c r="W359" s="12"/>
      <c r="X359" s="12"/>
      <c r="Y359" s="12"/>
      <c r="Z359" s="12"/>
    </row>
    <row r="360" ht="15.75" customHeight="1">
      <c r="A360" s="30"/>
      <c r="B360" s="14" t="str">
        <f>IF('PLI 2021'!$A360="","",VLOOKUP(A360,dados!$A$1:$B$23,2,FALSE))</f>
        <v/>
      </c>
      <c r="C360" s="14"/>
      <c r="D360" s="15"/>
      <c r="E360" s="14"/>
      <c r="F360" s="16"/>
      <c r="G360" s="16"/>
      <c r="H360" s="16"/>
      <c r="I360" s="16"/>
      <c r="J360" s="16"/>
      <c r="K360" s="17"/>
      <c r="L360" s="18"/>
      <c r="M360" s="16"/>
      <c r="N360" s="15"/>
      <c r="O360" s="18"/>
      <c r="P360" s="14"/>
      <c r="Q360" s="17"/>
      <c r="R360" s="16"/>
      <c r="S360" s="19" t="str">
        <f>IF(R360="","",DATEDIF('PLI 2021'!$M360,'PLI 2021'!$R360,"d"))</f>
        <v/>
      </c>
      <c r="T360" s="12"/>
      <c r="U360" s="12"/>
      <c r="V360" s="12"/>
      <c r="W360" s="12"/>
      <c r="X360" s="12"/>
      <c r="Y360" s="12"/>
      <c r="Z360" s="12"/>
    </row>
    <row r="361" ht="15.75" customHeight="1">
      <c r="A361" s="20"/>
      <c r="B361" s="21" t="str">
        <f>IF('PLI 2021'!$A361="","",VLOOKUP(A361,dados!$A$1:$B$23,2,FALSE))</f>
        <v/>
      </c>
      <c r="C361" s="21"/>
      <c r="D361" s="23"/>
      <c r="E361" s="21"/>
      <c r="F361" s="24"/>
      <c r="G361" s="24"/>
      <c r="H361" s="24"/>
      <c r="I361" s="24"/>
      <c r="J361" s="24"/>
      <c r="K361" s="25"/>
      <c r="L361" s="26"/>
      <c r="M361" s="24"/>
      <c r="N361" s="23"/>
      <c r="O361" s="26"/>
      <c r="P361" s="21"/>
      <c r="Q361" s="25"/>
      <c r="R361" s="24"/>
      <c r="S361" s="29" t="str">
        <f>IF(R361="","",DATEDIF('PLI 2021'!$M361,'PLI 2021'!$R361,"d"))</f>
        <v/>
      </c>
      <c r="T361" s="12"/>
      <c r="U361" s="12"/>
      <c r="V361" s="12"/>
      <c r="W361" s="12"/>
      <c r="X361" s="12"/>
      <c r="Y361" s="12"/>
      <c r="Z361" s="12"/>
    </row>
    <row r="362" ht="15.75" customHeight="1">
      <c r="A362" s="30"/>
      <c r="B362" s="14" t="str">
        <f>IF('PLI 2021'!$A362="","",VLOOKUP(A362,dados!$A$1:$B$23,2,FALSE))</f>
        <v/>
      </c>
      <c r="C362" s="14"/>
      <c r="D362" s="15"/>
      <c r="E362" s="14"/>
      <c r="F362" s="16"/>
      <c r="G362" s="16"/>
      <c r="H362" s="16"/>
      <c r="I362" s="16"/>
      <c r="J362" s="16"/>
      <c r="K362" s="17"/>
      <c r="L362" s="18"/>
      <c r="M362" s="16"/>
      <c r="N362" s="15"/>
      <c r="O362" s="18"/>
      <c r="P362" s="14"/>
      <c r="Q362" s="17"/>
      <c r="R362" s="16"/>
      <c r="S362" s="19" t="str">
        <f>IF(R362="","",DATEDIF('PLI 2021'!$M362,'PLI 2021'!$R362,"d"))</f>
        <v/>
      </c>
      <c r="T362" s="12"/>
      <c r="U362" s="12"/>
      <c r="V362" s="12"/>
      <c r="W362" s="12"/>
      <c r="X362" s="12"/>
      <c r="Y362" s="12"/>
      <c r="Z362" s="12"/>
    </row>
    <row r="363" ht="15.75" customHeight="1">
      <c r="A363" s="20"/>
      <c r="B363" s="21" t="str">
        <f>IF('PLI 2021'!$A363="","",VLOOKUP(A363,dados!$A$1:$B$23,2,FALSE))</f>
        <v/>
      </c>
      <c r="C363" s="21"/>
      <c r="D363" s="23"/>
      <c r="E363" s="21"/>
      <c r="F363" s="24"/>
      <c r="G363" s="24"/>
      <c r="H363" s="24"/>
      <c r="I363" s="24"/>
      <c r="J363" s="24"/>
      <c r="K363" s="25"/>
      <c r="L363" s="26"/>
      <c r="M363" s="24"/>
      <c r="N363" s="23"/>
      <c r="O363" s="26"/>
      <c r="P363" s="21"/>
      <c r="Q363" s="25"/>
      <c r="R363" s="24"/>
      <c r="S363" s="29" t="str">
        <f>IF(R363="","",DATEDIF('PLI 2021'!$M363,'PLI 2021'!$R363,"d"))</f>
        <v/>
      </c>
      <c r="T363" s="12"/>
      <c r="U363" s="12"/>
      <c r="V363" s="12"/>
      <c r="W363" s="12"/>
      <c r="X363" s="12"/>
      <c r="Y363" s="12"/>
      <c r="Z363" s="12"/>
    </row>
    <row r="364" ht="15.75" customHeight="1">
      <c r="A364" s="30"/>
      <c r="B364" s="14" t="str">
        <f>IF('PLI 2021'!$A364="","",VLOOKUP(A364,dados!$A$1:$B$23,2,FALSE))</f>
        <v/>
      </c>
      <c r="C364" s="14"/>
      <c r="D364" s="15"/>
      <c r="E364" s="14"/>
      <c r="F364" s="16"/>
      <c r="G364" s="16"/>
      <c r="H364" s="16"/>
      <c r="I364" s="16"/>
      <c r="J364" s="16"/>
      <c r="K364" s="17"/>
      <c r="L364" s="18"/>
      <c r="M364" s="16"/>
      <c r="N364" s="15"/>
      <c r="O364" s="18"/>
      <c r="P364" s="14"/>
      <c r="Q364" s="17"/>
      <c r="R364" s="16"/>
      <c r="S364" s="19" t="str">
        <f>IF(R364="","",DATEDIF('PLI 2021'!$M364,'PLI 2021'!$R364,"d"))</f>
        <v/>
      </c>
      <c r="T364" s="12"/>
      <c r="U364" s="12"/>
      <c r="V364" s="12"/>
      <c r="W364" s="12"/>
      <c r="X364" s="12"/>
      <c r="Y364" s="12"/>
      <c r="Z364" s="12"/>
    </row>
    <row r="365" ht="15.75" customHeight="1">
      <c r="A365" s="20"/>
      <c r="B365" s="21" t="str">
        <f>IF('PLI 2021'!$A365="","",VLOOKUP(A365,dados!$A$1:$B$23,2,FALSE))</f>
        <v/>
      </c>
      <c r="C365" s="21"/>
      <c r="D365" s="23"/>
      <c r="E365" s="21"/>
      <c r="F365" s="24"/>
      <c r="G365" s="24"/>
      <c r="H365" s="24"/>
      <c r="I365" s="24"/>
      <c r="J365" s="24"/>
      <c r="K365" s="25"/>
      <c r="L365" s="26"/>
      <c r="M365" s="24"/>
      <c r="N365" s="23"/>
      <c r="O365" s="26"/>
      <c r="P365" s="21"/>
      <c r="Q365" s="25"/>
      <c r="R365" s="24"/>
      <c r="S365" s="29" t="str">
        <f>IF(R365="","",DATEDIF('PLI 2021'!$M365,'PLI 2021'!$R365,"d"))</f>
        <v/>
      </c>
      <c r="T365" s="12"/>
      <c r="U365" s="12"/>
      <c r="V365" s="12"/>
      <c r="W365" s="12"/>
      <c r="X365" s="12"/>
      <c r="Y365" s="12"/>
      <c r="Z365" s="12"/>
    </row>
    <row r="366" ht="15.75" customHeight="1">
      <c r="A366" s="30"/>
      <c r="B366" s="14" t="str">
        <f>IF('PLI 2021'!$A366="","",VLOOKUP(A366,dados!$A$1:$B$23,2,FALSE))</f>
        <v/>
      </c>
      <c r="C366" s="14"/>
      <c r="D366" s="15"/>
      <c r="E366" s="14"/>
      <c r="F366" s="16"/>
      <c r="G366" s="16"/>
      <c r="H366" s="16"/>
      <c r="I366" s="16"/>
      <c r="J366" s="16"/>
      <c r="K366" s="17"/>
      <c r="L366" s="18"/>
      <c r="M366" s="16"/>
      <c r="N366" s="15"/>
      <c r="O366" s="18"/>
      <c r="P366" s="14"/>
      <c r="Q366" s="17"/>
      <c r="R366" s="16"/>
      <c r="S366" s="19" t="str">
        <f>IF(R366="","",DATEDIF('PLI 2021'!$M366,'PLI 2021'!$R366,"d"))</f>
        <v/>
      </c>
      <c r="T366" s="12"/>
      <c r="U366" s="12"/>
      <c r="V366" s="12"/>
      <c r="W366" s="12"/>
      <c r="X366" s="12"/>
      <c r="Y366" s="12"/>
      <c r="Z366" s="12"/>
    </row>
    <row r="367" ht="15.75" customHeight="1">
      <c r="A367" s="20"/>
      <c r="B367" s="21" t="str">
        <f>IF('PLI 2021'!$A367="","",VLOOKUP(A367,dados!$A$1:$B$23,2,FALSE))</f>
        <v/>
      </c>
      <c r="C367" s="21"/>
      <c r="D367" s="23"/>
      <c r="E367" s="21"/>
      <c r="F367" s="24"/>
      <c r="G367" s="24"/>
      <c r="H367" s="24"/>
      <c r="I367" s="24"/>
      <c r="J367" s="24"/>
      <c r="K367" s="25"/>
      <c r="L367" s="26"/>
      <c r="M367" s="24"/>
      <c r="N367" s="23"/>
      <c r="O367" s="26"/>
      <c r="P367" s="21"/>
      <c r="Q367" s="25"/>
      <c r="R367" s="24"/>
      <c r="S367" s="29" t="str">
        <f>IF(R367="","",DATEDIF('PLI 2021'!$M367,'PLI 2021'!$R367,"d"))</f>
        <v/>
      </c>
      <c r="T367" s="12"/>
      <c r="U367" s="12"/>
      <c r="V367" s="12"/>
      <c r="W367" s="12"/>
      <c r="X367" s="12"/>
      <c r="Y367" s="12"/>
      <c r="Z367" s="12"/>
    </row>
    <row r="368" ht="15.75" customHeight="1">
      <c r="A368" s="30"/>
      <c r="B368" s="14" t="str">
        <f>IF('PLI 2021'!$A368="","",VLOOKUP(A368,dados!$A$1:$B$23,2,FALSE))</f>
        <v/>
      </c>
      <c r="C368" s="14"/>
      <c r="D368" s="15"/>
      <c r="E368" s="14"/>
      <c r="F368" s="16"/>
      <c r="G368" s="16"/>
      <c r="H368" s="16"/>
      <c r="I368" s="16"/>
      <c r="J368" s="16"/>
      <c r="K368" s="17"/>
      <c r="L368" s="18"/>
      <c r="M368" s="16"/>
      <c r="N368" s="15"/>
      <c r="O368" s="18"/>
      <c r="P368" s="14"/>
      <c r="Q368" s="17"/>
      <c r="R368" s="16"/>
      <c r="S368" s="19" t="str">
        <f>IF(R368="","",DATEDIF('PLI 2021'!$M368,'PLI 2021'!$R368,"d"))</f>
        <v/>
      </c>
      <c r="T368" s="12"/>
      <c r="U368" s="12"/>
      <c r="V368" s="12"/>
      <c r="W368" s="12"/>
      <c r="X368" s="12"/>
      <c r="Y368" s="12"/>
      <c r="Z368" s="12"/>
    </row>
    <row r="369" ht="15.75" customHeight="1">
      <c r="A369" s="20"/>
      <c r="B369" s="21" t="str">
        <f>IF('PLI 2021'!$A369="","",VLOOKUP(A369,dados!$A$1:$B$23,2,FALSE))</f>
        <v/>
      </c>
      <c r="C369" s="21"/>
      <c r="D369" s="23"/>
      <c r="E369" s="21"/>
      <c r="F369" s="24"/>
      <c r="G369" s="24"/>
      <c r="H369" s="24"/>
      <c r="I369" s="24"/>
      <c r="J369" s="24"/>
      <c r="K369" s="25"/>
      <c r="L369" s="26"/>
      <c r="M369" s="24"/>
      <c r="N369" s="23"/>
      <c r="O369" s="26"/>
      <c r="P369" s="21"/>
      <c r="Q369" s="25"/>
      <c r="R369" s="24"/>
      <c r="S369" s="29" t="str">
        <f>IF(R369="","",DATEDIF('PLI 2021'!$M369,'PLI 2021'!$R369,"d"))</f>
        <v/>
      </c>
      <c r="T369" s="12"/>
      <c r="U369" s="12"/>
      <c r="V369" s="12"/>
      <c r="W369" s="12"/>
      <c r="X369" s="12"/>
      <c r="Y369" s="12"/>
      <c r="Z369" s="12"/>
    </row>
    <row r="370" ht="15.75" customHeight="1">
      <c r="A370" s="30"/>
      <c r="B370" s="14" t="str">
        <f>IF('PLI 2021'!$A370="","",VLOOKUP(A370,dados!$A$1:$B$23,2,FALSE))</f>
        <v/>
      </c>
      <c r="C370" s="14"/>
      <c r="D370" s="15"/>
      <c r="E370" s="14"/>
      <c r="F370" s="16"/>
      <c r="G370" s="16"/>
      <c r="H370" s="16"/>
      <c r="I370" s="16"/>
      <c r="J370" s="16"/>
      <c r="K370" s="17"/>
      <c r="L370" s="18"/>
      <c r="M370" s="16"/>
      <c r="N370" s="15"/>
      <c r="O370" s="18"/>
      <c r="P370" s="14"/>
      <c r="Q370" s="17"/>
      <c r="R370" s="16"/>
      <c r="S370" s="19" t="str">
        <f>IF(R370="","",DATEDIF('PLI 2021'!$M370,'PLI 2021'!$R370,"d"))</f>
        <v/>
      </c>
      <c r="T370" s="12"/>
      <c r="U370" s="12"/>
      <c r="V370" s="12"/>
      <c r="W370" s="12"/>
      <c r="X370" s="12"/>
      <c r="Y370" s="12"/>
      <c r="Z370" s="12"/>
    </row>
    <row r="371" ht="15.75" customHeight="1">
      <c r="A371" s="20"/>
      <c r="B371" s="21" t="str">
        <f>IF('PLI 2021'!$A371="","",VLOOKUP(A371,dados!$A$1:$B$23,2,FALSE))</f>
        <v/>
      </c>
      <c r="C371" s="21"/>
      <c r="D371" s="23"/>
      <c r="E371" s="21"/>
      <c r="F371" s="24"/>
      <c r="G371" s="24"/>
      <c r="H371" s="24"/>
      <c r="I371" s="24"/>
      <c r="J371" s="24"/>
      <c r="K371" s="25"/>
      <c r="L371" s="26"/>
      <c r="M371" s="24"/>
      <c r="N371" s="23"/>
      <c r="O371" s="26"/>
      <c r="P371" s="21"/>
      <c r="Q371" s="25"/>
      <c r="R371" s="24"/>
      <c r="S371" s="29" t="str">
        <f>IF(R371="","",DATEDIF('PLI 2021'!$M371,'PLI 2021'!$R371,"d"))</f>
        <v/>
      </c>
      <c r="T371" s="12"/>
      <c r="U371" s="12"/>
      <c r="V371" s="12"/>
      <c r="W371" s="12"/>
      <c r="X371" s="12"/>
      <c r="Y371" s="12"/>
      <c r="Z371" s="12"/>
    </row>
    <row r="372" ht="15.75" customHeight="1">
      <c r="A372" s="30"/>
      <c r="B372" s="14" t="str">
        <f>IF('PLI 2021'!$A372="","",VLOOKUP(A372,dados!$A$1:$B$23,2,FALSE))</f>
        <v/>
      </c>
      <c r="C372" s="14"/>
      <c r="D372" s="15"/>
      <c r="E372" s="14"/>
      <c r="F372" s="16"/>
      <c r="G372" s="16"/>
      <c r="H372" s="16"/>
      <c r="I372" s="16"/>
      <c r="J372" s="16"/>
      <c r="K372" s="17"/>
      <c r="L372" s="18"/>
      <c r="M372" s="16"/>
      <c r="N372" s="15"/>
      <c r="O372" s="18"/>
      <c r="P372" s="14"/>
      <c r="Q372" s="17"/>
      <c r="R372" s="16"/>
      <c r="S372" s="19" t="str">
        <f>IF(R372="","",DATEDIF('PLI 2021'!$M372,'PLI 2021'!$R372,"d"))</f>
        <v/>
      </c>
      <c r="T372" s="12"/>
      <c r="U372" s="12"/>
      <c r="V372" s="12"/>
      <c r="W372" s="12"/>
      <c r="X372" s="12"/>
      <c r="Y372" s="12"/>
      <c r="Z372" s="12"/>
    </row>
    <row r="373" ht="15.75" customHeight="1">
      <c r="A373" s="20"/>
      <c r="B373" s="21" t="str">
        <f>IF('PLI 2021'!$A373="","",VLOOKUP(A373,dados!$A$1:$B$23,2,FALSE))</f>
        <v/>
      </c>
      <c r="C373" s="21"/>
      <c r="D373" s="23"/>
      <c r="E373" s="21"/>
      <c r="F373" s="24"/>
      <c r="G373" s="24"/>
      <c r="H373" s="24"/>
      <c r="I373" s="24"/>
      <c r="J373" s="24"/>
      <c r="K373" s="25"/>
      <c r="L373" s="26"/>
      <c r="M373" s="24"/>
      <c r="N373" s="23"/>
      <c r="O373" s="26"/>
      <c r="P373" s="21"/>
      <c r="Q373" s="25"/>
      <c r="R373" s="24"/>
      <c r="S373" s="29" t="str">
        <f>IF(R373="","",DATEDIF('PLI 2021'!$M373,'PLI 2021'!$R373,"d"))</f>
        <v/>
      </c>
      <c r="T373" s="12"/>
      <c r="U373" s="12"/>
      <c r="V373" s="12"/>
      <c r="W373" s="12"/>
      <c r="X373" s="12"/>
      <c r="Y373" s="12"/>
      <c r="Z373" s="12"/>
    </row>
    <row r="374" ht="15.75" customHeight="1">
      <c r="A374" s="30"/>
      <c r="B374" s="14" t="str">
        <f>IF('PLI 2021'!$A374="","",VLOOKUP(A374,dados!$A$1:$B$23,2,FALSE))</f>
        <v/>
      </c>
      <c r="C374" s="14"/>
      <c r="D374" s="15"/>
      <c r="E374" s="14"/>
      <c r="F374" s="16"/>
      <c r="G374" s="16"/>
      <c r="H374" s="16"/>
      <c r="I374" s="16"/>
      <c r="J374" s="16"/>
      <c r="K374" s="17"/>
      <c r="L374" s="18"/>
      <c r="M374" s="16"/>
      <c r="N374" s="15"/>
      <c r="O374" s="18"/>
      <c r="P374" s="14"/>
      <c r="Q374" s="17"/>
      <c r="R374" s="16"/>
      <c r="S374" s="19" t="str">
        <f>IF(R374="","",DATEDIF('PLI 2021'!$M374,'PLI 2021'!$R374,"d"))</f>
        <v/>
      </c>
      <c r="T374" s="12"/>
      <c r="U374" s="12"/>
      <c r="V374" s="12"/>
      <c r="W374" s="12"/>
      <c r="X374" s="12"/>
      <c r="Y374" s="12"/>
      <c r="Z374" s="12"/>
    </row>
    <row r="375" ht="15.75" customHeight="1">
      <c r="A375" s="20"/>
      <c r="B375" s="21" t="str">
        <f>IF('PLI 2021'!$A375="","",VLOOKUP(A375,dados!$A$1:$B$23,2,FALSE))</f>
        <v/>
      </c>
      <c r="C375" s="21"/>
      <c r="D375" s="23"/>
      <c r="E375" s="21"/>
      <c r="F375" s="24"/>
      <c r="G375" s="24"/>
      <c r="H375" s="24"/>
      <c r="I375" s="24"/>
      <c r="J375" s="24"/>
      <c r="K375" s="25"/>
      <c r="L375" s="26"/>
      <c r="M375" s="24"/>
      <c r="N375" s="23"/>
      <c r="O375" s="26"/>
      <c r="P375" s="21"/>
      <c r="Q375" s="25"/>
      <c r="R375" s="24"/>
      <c r="S375" s="29" t="str">
        <f>IF(R375="","",DATEDIF('PLI 2021'!$M375,'PLI 2021'!$R375,"d"))</f>
        <v/>
      </c>
      <c r="T375" s="12"/>
      <c r="U375" s="12"/>
      <c r="V375" s="12"/>
      <c r="W375" s="12"/>
      <c r="X375" s="12"/>
      <c r="Y375" s="12"/>
      <c r="Z375" s="12"/>
    </row>
    <row r="376" ht="15.75" customHeight="1">
      <c r="A376" s="30"/>
      <c r="B376" s="14" t="str">
        <f>IF('PLI 2021'!$A376="","",VLOOKUP(A376,dados!$A$1:$B$23,2,FALSE))</f>
        <v/>
      </c>
      <c r="C376" s="14"/>
      <c r="D376" s="15"/>
      <c r="E376" s="14"/>
      <c r="F376" s="16"/>
      <c r="G376" s="16"/>
      <c r="H376" s="16"/>
      <c r="I376" s="16"/>
      <c r="J376" s="16"/>
      <c r="K376" s="17"/>
      <c r="L376" s="18"/>
      <c r="M376" s="16"/>
      <c r="N376" s="15"/>
      <c r="O376" s="18"/>
      <c r="P376" s="14"/>
      <c r="Q376" s="17"/>
      <c r="R376" s="16"/>
      <c r="S376" s="19" t="str">
        <f>IF(R376="","",DATEDIF('PLI 2021'!$M376,'PLI 2021'!$R376,"d"))</f>
        <v/>
      </c>
      <c r="T376" s="12"/>
      <c r="U376" s="12"/>
      <c r="V376" s="12"/>
      <c r="W376" s="12"/>
      <c r="X376" s="12"/>
      <c r="Y376" s="12"/>
      <c r="Z376" s="12"/>
    </row>
    <row r="377" ht="15.75" customHeight="1">
      <c r="A377" s="20"/>
      <c r="B377" s="21" t="str">
        <f>IF('PLI 2021'!$A377="","",VLOOKUP(A377,dados!$A$1:$B$23,2,FALSE))</f>
        <v/>
      </c>
      <c r="C377" s="21"/>
      <c r="D377" s="23"/>
      <c r="E377" s="21"/>
      <c r="F377" s="24"/>
      <c r="G377" s="24"/>
      <c r="H377" s="24"/>
      <c r="I377" s="24"/>
      <c r="J377" s="24"/>
      <c r="K377" s="25"/>
      <c r="L377" s="26"/>
      <c r="M377" s="24"/>
      <c r="N377" s="23"/>
      <c r="O377" s="26"/>
      <c r="P377" s="21"/>
      <c r="Q377" s="25"/>
      <c r="R377" s="24"/>
      <c r="S377" s="29" t="str">
        <f>IF(R377="","",DATEDIF('PLI 2021'!$M377,'PLI 2021'!$R377,"d"))</f>
        <v/>
      </c>
      <c r="T377" s="12"/>
      <c r="U377" s="12"/>
      <c r="V377" s="12"/>
      <c r="W377" s="12"/>
      <c r="X377" s="12"/>
      <c r="Y377" s="12"/>
      <c r="Z377" s="12"/>
    </row>
    <row r="378" ht="15.75" customHeight="1">
      <c r="A378" s="30"/>
      <c r="B378" s="14" t="str">
        <f>IF('PLI 2021'!$A378="","",VLOOKUP(A378,dados!$A$1:$B$23,2,FALSE))</f>
        <v/>
      </c>
      <c r="C378" s="14"/>
      <c r="D378" s="15"/>
      <c r="E378" s="14"/>
      <c r="F378" s="16"/>
      <c r="G378" s="16"/>
      <c r="H378" s="16"/>
      <c r="I378" s="16"/>
      <c r="J378" s="16"/>
      <c r="K378" s="17"/>
      <c r="L378" s="18"/>
      <c r="M378" s="16"/>
      <c r="N378" s="15"/>
      <c r="O378" s="18"/>
      <c r="P378" s="14"/>
      <c r="Q378" s="17"/>
      <c r="R378" s="16"/>
      <c r="S378" s="19" t="str">
        <f>IF(R378="","",DATEDIF('PLI 2021'!$M378,'PLI 2021'!$R378,"d"))</f>
        <v/>
      </c>
      <c r="T378" s="12"/>
      <c r="U378" s="12"/>
      <c r="V378" s="12"/>
      <c r="W378" s="12"/>
      <c r="X378" s="12"/>
      <c r="Y378" s="12"/>
      <c r="Z378" s="12"/>
    </row>
    <row r="379" ht="15.75" customHeight="1">
      <c r="A379" s="20"/>
      <c r="B379" s="21" t="str">
        <f>IF('PLI 2021'!$A379="","",VLOOKUP(A379,dados!$A$1:$B$23,2,FALSE))</f>
        <v/>
      </c>
      <c r="C379" s="21"/>
      <c r="D379" s="23"/>
      <c r="E379" s="21"/>
      <c r="F379" s="24"/>
      <c r="G379" s="24"/>
      <c r="H379" s="24"/>
      <c r="I379" s="24"/>
      <c r="J379" s="24"/>
      <c r="K379" s="25"/>
      <c r="L379" s="26"/>
      <c r="M379" s="24"/>
      <c r="N379" s="23"/>
      <c r="O379" s="26"/>
      <c r="P379" s="21"/>
      <c r="Q379" s="25"/>
      <c r="R379" s="24"/>
      <c r="S379" s="29" t="str">
        <f>IF(R379="","",DATEDIF('PLI 2021'!$M379,'PLI 2021'!$R379,"d"))</f>
        <v/>
      </c>
      <c r="T379" s="12"/>
      <c r="U379" s="12"/>
      <c r="V379" s="12"/>
      <c r="W379" s="12"/>
      <c r="X379" s="12"/>
      <c r="Y379" s="12"/>
      <c r="Z379" s="12"/>
    </row>
    <row r="380" ht="15.75" customHeight="1">
      <c r="A380" s="30"/>
      <c r="B380" s="14" t="str">
        <f>IF('PLI 2021'!$A380="","",VLOOKUP(A380,dados!$A$1:$B$23,2,FALSE))</f>
        <v/>
      </c>
      <c r="C380" s="14"/>
      <c r="D380" s="15"/>
      <c r="E380" s="14"/>
      <c r="F380" s="16"/>
      <c r="G380" s="16"/>
      <c r="H380" s="16"/>
      <c r="I380" s="16"/>
      <c r="J380" s="16"/>
      <c r="K380" s="17"/>
      <c r="L380" s="18"/>
      <c r="M380" s="16"/>
      <c r="N380" s="15"/>
      <c r="O380" s="18"/>
      <c r="P380" s="14"/>
      <c r="Q380" s="17"/>
      <c r="R380" s="16"/>
      <c r="S380" s="19" t="str">
        <f>IF(R380="","",DATEDIF('PLI 2021'!$M380,'PLI 2021'!$R380,"d"))</f>
        <v/>
      </c>
      <c r="T380" s="12"/>
      <c r="U380" s="12"/>
      <c r="V380" s="12"/>
      <c r="W380" s="12"/>
      <c r="X380" s="12"/>
      <c r="Y380" s="12"/>
      <c r="Z380" s="12"/>
    </row>
    <row r="381" ht="15.75" customHeight="1">
      <c r="A381" s="20"/>
      <c r="B381" s="21" t="str">
        <f>IF('PLI 2021'!$A381="","",VLOOKUP(A381,dados!$A$1:$B$23,2,FALSE))</f>
        <v/>
      </c>
      <c r="C381" s="21"/>
      <c r="D381" s="23"/>
      <c r="E381" s="21"/>
      <c r="F381" s="24"/>
      <c r="G381" s="24"/>
      <c r="H381" s="24"/>
      <c r="I381" s="24"/>
      <c r="J381" s="24"/>
      <c r="K381" s="25"/>
      <c r="L381" s="26"/>
      <c r="M381" s="24"/>
      <c r="N381" s="23"/>
      <c r="O381" s="26"/>
      <c r="P381" s="21"/>
      <c r="Q381" s="25"/>
      <c r="R381" s="24"/>
      <c r="S381" s="29" t="str">
        <f>IF(R381="","",DATEDIF('PLI 2021'!$M381,'PLI 2021'!$R381,"d"))</f>
        <v/>
      </c>
      <c r="T381" s="12"/>
      <c r="U381" s="12"/>
      <c r="V381" s="12"/>
      <c r="W381" s="12"/>
      <c r="X381" s="12"/>
      <c r="Y381" s="12"/>
      <c r="Z381" s="12"/>
    </row>
    <row r="382" ht="15.75" customHeight="1">
      <c r="A382" s="30"/>
      <c r="B382" s="14" t="str">
        <f>IF('PLI 2021'!$A382="","",VLOOKUP(A382,dados!$A$1:$B$23,2,FALSE))</f>
        <v/>
      </c>
      <c r="C382" s="14"/>
      <c r="D382" s="15"/>
      <c r="E382" s="14"/>
      <c r="F382" s="16"/>
      <c r="G382" s="16"/>
      <c r="H382" s="16"/>
      <c r="I382" s="16"/>
      <c r="J382" s="16"/>
      <c r="K382" s="17"/>
      <c r="L382" s="18"/>
      <c r="M382" s="16"/>
      <c r="N382" s="15"/>
      <c r="O382" s="18"/>
      <c r="P382" s="14"/>
      <c r="Q382" s="17"/>
      <c r="R382" s="16"/>
      <c r="S382" s="19" t="str">
        <f>IF(R382="","",DATEDIF('PLI 2021'!$M382,'PLI 2021'!$R382,"d"))</f>
        <v/>
      </c>
      <c r="T382" s="12"/>
      <c r="U382" s="12"/>
      <c r="V382" s="12"/>
      <c r="W382" s="12"/>
      <c r="X382" s="12"/>
      <c r="Y382" s="12"/>
      <c r="Z382" s="12"/>
    </row>
    <row r="383" ht="15.75" customHeight="1">
      <c r="A383" s="20"/>
      <c r="B383" s="21" t="str">
        <f>IF('PLI 2021'!$A383="","",VLOOKUP(A383,dados!$A$1:$B$23,2,FALSE))</f>
        <v/>
      </c>
      <c r="C383" s="21"/>
      <c r="D383" s="23"/>
      <c r="E383" s="21"/>
      <c r="F383" s="24"/>
      <c r="G383" s="24"/>
      <c r="H383" s="24"/>
      <c r="I383" s="24"/>
      <c r="J383" s="24"/>
      <c r="K383" s="25"/>
      <c r="L383" s="26"/>
      <c r="M383" s="24"/>
      <c r="N383" s="23"/>
      <c r="O383" s="26"/>
      <c r="P383" s="21"/>
      <c r="Q383" s="25"/>
      <c r="R383" s="24"/>
      <c r="S383" s="29" t="str">
        <f>IF(R383="","",DATEDIF('PLI 2021'!$M383,'PLI 2021'!$R383,"d"))</f>
        <v/>
      </c>
      <c r="T383" s="12"/>
      <c r="U383" s="12"/>
      <c r="V383" s="12"/>
      <c r="W383" s="12"/>
      <c r="X383" s="12"/>
      <c r="Y383" s="12"/>
      <c r="Z383" s="12"/>
    </row>
    <row r="384" ht="15.75" customHeight="1">
      <c r="A384" s="30"/>
      <c r="B384" s="14" t="str">
        <f>IF('PLI 2021'!$A384="","",VLOOKUP(A384,dados!$A$1:$B$23,2,FALSE))</f>
        <v/>
      </c>
      <c r="C384" s="14"/>
      <c r="D384" s="15"/>
      <c r="E384" s="14"/>
      <c r="F384" s="16"/>
      <c r="G384" s="16"/>
      <c r="H384" s="16"/>
      <c r="I384" s="16"/>
      <c r="J384" s="16"/>
      <c r="K384" s="17"/>
      <c r="L384" s="18"/>
      <c r="M384" s="16"/>
      <c r="N384" s="15"/>
      <c r="O384" s="18"/>
      <c r="P384" s="14"/>
      <c r="Q384" s="17"/>
      <c r="R384" s="16"/>
      <c r="S384" s="19" t="str">
        <f>IF(R384="","",DATEDIF('PLI 2021'!$M384,'PLI 2021'!$R384,"d"))</f>
        <v/>
      </c>
      <c r="T384" s="12"/>
      <c r="U384" s="12"/>
      <c r="V384" s="12"/>
      <c r="W384" s="12"/>
      <c r="X384" s="12"/>
      <c r="Y384" s="12"/>
      <c r="Z384" s="12"/>
    </row>
    <row r="385" ht="15.75" customHeight="1">
      <c r="A385" s="20"/>
      <c r="B385" s="21" t="str">
        <f>IF('PLI 2021'!$A385="","",VLOOKUP(A385,dados!$A$1:$B$23,2,FALSE))</f>
        <v/>
      </c>
      <c r="C385" s="21"/>
      <c r="D385" s="23"/>
      <c r="E385" s="21"/>
      <c r="F385" s="24"/>
      <c r="G385" s="24"/>
      <c r="H385" s="24"/>
      <c r="I385" s="24"/>
      <c r="J385" s="24"/>
      <c r="K385" s="25"/>
      <c r="L385" s="26"/>
      <c r="M385" s="24"/>
      <c r="N385" s="23"/>
      <c r="O385" s="26"/>
      <c r="P385" s="21"/>
      <c r="Q385" s="25"/>
      <c r="R385" s="24"/>
      <c r="S385" s="29" t="str">
        <f>IF(R385="","",DATEDIF('PLI 2021'!$M385,'PLI 2021'!$R385,"d"))</f>
        <v/>
      </c>
      <c r="T385" s="12"/>
      <c r="U385" s="12"/>
      <c r="V385" s="12"/>
      <c r="W385" s="12"/>
      <c r="X385" s="12"/>
      <c r="Y385" s="12"/>
      <c r="Z385" s="12"/>
    </row>
    <row r="386" ht="15.75" customHeight="1">
      <c r="A386" s="30"/>
      <c r="B386" s="14" t="str">
        <f>IF('PLI 2021'!$A386="","",VLOOKUP(A386,dados!$A$1:$B$23,2,FALSE))</f>
        <v/>
      </c>
      <c r="C386" s="14"/>
      <c r="D386" s="15"/>
      <c r="E386" s="14"/>
      <c r="F386" s="16"/>
      <c r="G386" s="16"/>
      <c r="H386" s="16"/>
      <c r="I386" s="16"/>
      <c r="J386" s="16"/>
      <c r="K386" s="17"/>
      <c r="L386" s="18"/>
      <c r="M386" s="16"/>
      <c r="N386" s="15"/>
      <c r="O386" s="18"/>
      <c r="P386" s="14"/>
      <c r="Q386" s="17"/>
      <c r="R386" s="16"/>
      <c r="S386" s="19" t="str">
        <f>IF(R386="","",DATEDIF('PLI 2021'!$M386,'PLI 2021'!$R386,"d"))</f>
        <v/>
      </c>
      <c r="T386" s="12"/>
      <c r="U386" s="12"/>
      <c r="V386" s="12"/>
      <c r="W386" s="12"/>
      <c r="X386" s="12"/>
      <c r="Y386" s="12"/>
      <c r="Z386" s="12"/>
    </row>
    <row r="387" ht="15.75" customHeight="1">
      <c r="A387" s="20"/>
      <c r="B387" s="21" t="str">
        <f>IF('PLI 2021'!$A387="","",VLOOKUP(A387,dados!$A$1:$B$23,2,FALSE))</f>
        <v/>
      </c>
      <c r="C387" s="21"/>
      <c r="D387" s="23"/>
      <c r="E387" s="21"/>
      <c r="F387" s="24"/>
      <c r="G387" s="24"/>
      <c r="H387" s="24"/>
      <c r="I387" s="24"/>
      <c r="J387" s="24"/>
      <c r="K387" s="25"/>
      <c r="L387" s="26"/>
      <c r="M387" s="24"/>
      <c r="N387" s="23"/>
      <c r="O387" s="26"/>
      <c r="P387" s="21"/>
      <c r="Q387" s="25"/>
      <c r="R387" s="24"/>
      <c r="S387" s="29" t="str">
        <f>IF(R387="","",DATEDIF('PLI 2021'!$M387,'PLI 2021'!$R387,"d"))</f>
        <v/>
      </c>
      <c r="T387" s="12"/>
      <c r="U387" s="12"/>
      <c r="V387" s="12"/>
      <c r="W387" s="12"/>
      <c r="X387" s="12"/>
      <c r="Y387" s="12"/>
      <c r="Z387" s="12"/>
    </row>
    <row r="388" ht="15.75" customHeight="1">
      <c r="A388" s="30"/>
      <c r="B388" s="14" t="str">
        <f>IF('PLI 2021'!$A388="","",VLOOKUP(A388,dados!$A$1:$B$23,2,FALSE))</f>
        <v/>
      </c>
      <c r="C388" s="14"/>
      <c r="D388" s="15"/>
      <c r="E388" s="14"/>
      <c r="F388" s="16"/>
      <c r="G388" s="16"/>
      <c r="H388" s="16"/>
      <c r="I388" s="16"/>
      <c r="J388" s="16"/>
      <c r="K388" s="17"/>
      <c r="L388" s="18"/>
      <c r="M388" s="16"/>
      <c r="N388" s="15"/>
      <c r="O388" s="18"/>
      <c r="P388" s="14"/>
      <c r="Q388" s="17"/>
      <c r="R388" s="16"/>
      <c r="S388" s="19" t="str">
        <f>IF(R388="","",DATEDIF('PLI 2021'!$M388,'PLI 2021'!$R388,"d"))</f>
        <v/>
      </c>
      <c r="T388" s="12"/>
      <c r="U388" s="12"/>
      <c r="V388" s="12"/>
      <c r="W388" s="12"/>
      <c r="X388" s="12"/>
      <c r="Y388" s="12"/>
      <c r="Z388" s="12"/>
    </row>
    <row r="389" ht="15.75" customHeight="1">
      <c r="A389" s="20"/>
      <c r="B389" s="21" t="str">
        <f>IF('PLI 2021'!$A389="","",VLOOKUP(A389,dados!$A$1:$B$23,2,FALSE))</f>
        <v/>
      </c>
      <c r="C389" s="21"/>
      <c r="D389" s="23"/>
      <c r="E389" s="21"/>
      <c r="F389" s="24"/>
      <c r="G389" s="24"/>
      <c r="H389" s="24"/>
      <c r="I389" s="24"/>
      <c r="J389" s="24"/>
      <c r="K389" s="25"/>
      <c r="L389" s="26"/>
      <c r="M389" s="24"/>
      <c r="N389" s="23"/>
      <c r="O389" s="26"/>
      <c r="P389" s="21"/>
      <c r="Q389" s="25"/>
      <c r="R389" s="24"/>
      <c r="S389" s="29" t="str">
        <f>IF(R389="","",DATEDIF('PLI 2021'!$M389,'PLI 2021'!$R389,"d"))</f>
        <v/>
      </c>
      <c r="T389" s="12"/>
      <c r="U389" s="12"/>
      <c r="V389" s="12"/>
      <c r="W389" s="12"/>
      <c r="X389" s="12"/>
      <c r="Y389" s="12"/>
      <c r="Z389" s="12"/>
    </row>
    <row r="390" ht="15.75" customHeight="1">
      <c r="A390" s="30"/>
      <c r="B390" s="14" t="str">
        <f>IF('PLI 2021'!$A390="","",VLOOKUP(A390,dados!$A$1:$B$23,2,FALSE))</f>
        <v/>
      </c>
      <c r="C390" s="14"/>
      <c r="D390" s="15"/>
      <c r="E390" s="14"/>
      <c r="F390" s="16"/>
      <c r="G390" s="16"/>
      <c r="H390" s="16"/>
      <c r="I390" s="16"/>
      <c r="J390" s="16"/>
      <c r="K390" s="17"/>
      <c r="L390" s="18"/>
      <c r="M390" s="16"/>
      <c r="N390" s="15"/>
      <c r="O390" s="18"/>
      <c r="P390" s="14"/>
      <c r="Q390" s="17"/>
      <c r="R390" s="16"/>
      <c r="S390" s="19" t="str">
        <f>IF(R390="","",DATEDIF('PLI 2021'!$M390,'PLI 2021'!$R390,"d"))</f>
        <v/>
      </c>
      <c r="T390" s="12"/>
      <c r="U390" s="12"/>
      <c r="V390" s="12"/>
      <c r="W390" s="12"/>
      <c r="X390" s="12"/>
      <c r="Y390" s="12"/>
      <c r="Z390" s="12"/>
    </row>
    <row r="391" ht="15.75" customHeight="1">
      <c r="A391" s="20"/>
      <c r="B391" s="21" t="str">
        <f>IF('PLI 2021'!$A391="","",VLOOKUP(A391,dados!$A$1:$B$23,2,FALSE))</f>
        <v/>
      </c>
      <c r="C391" s="21"/>
      <c r="D391" s="23"/>
      <c r="E391" s="21"/>
      <c r="F391" s="24"/>
      <c r="G391" s="24"/>
      <c r="H391" s="24"/>
      <c r="I391" s="24"/>
      <c r="J391" s="24"/>
      <c r="K391" s="25"/>
      <c r="L391" s="26"/>
      <c r="M391" s="24"/>
      <c r="N391" s="23"/>
      <c r="O391" s="26"/>
      <c r="P391" s="21"/>
      <c r="Q391" s="25"/>
      <c r="R391" s="24"/>
      <c r="S391" s="29" t="str">
        <f>IF(R391="","",DATEDIF('PLI 2021'!$M391,'PLI 2021'!$R391,"d"))</f>
        <v/>
      </c>
      <c r="T391" s="12"/>
      <c r="U391" s="12"/>
      <c r="V391" s="12"/>
      <c r="W391" s="12"/>
      <c r="X391" s="12"/>
      <c r="Y391" s="12"/>
      <c r="Z391" s="12"/>
    </row>
    <row r="392" ht="15.75" customHeight="1">
      <c r="A392" s="30"/>
      <c r="B392" s="14" t="str">
        <f>IF('PLI 2021'!$A392="","",VLOOKUP(A392,dados!$A$1:$B$23,2,FALSE))</f>
        <v/>
      </c>
      <c r="C392" s="14"/>
      <c r="D392" s="15"/>
      <c r="E392" s="14"/>
      <c r="F392" s="16"/>
      <c r="G392" s="16"/>
      <c r="H392" s="16"/>
      <c r="I392" s="16"/>
      <c r="J392" s="16"/>
      <c r="K392" s="17"/>
      <c r="L392" s="18"/>
      <c r="M392" s="16"/>
      <c r="N392" s="15"/>
      <c r="O392" s="18"/>
      <c r="P392" s="14"/>
      <c r="Q392" s="17"/>
      <c r="R392" s="16"/>
      <c r="S392" s="19" t="str">
        <f>IF(R392="","",DATEDIF('PLI 2021'!$M392,'PLI 2021'!$R392,"d"))</f>
        <v/>
      </c>
      <c r="T392" s="12"/>
      <c r="U392" s="12"/>
      <c r="V392" s="12"/>
      <c r="W392" s="12"/>
      <c r="X392" s="12"/>
      <c r="Y392" s="12"/>
      <c r="Z392" s="12"/>
    </row>
    <row r="393" ht="15.75" customHeight="1">
      <c r="A393" s="20"/>
      <c r="B393" s="21" t="str">
        <f>IF('PLI 2021'!$A393="","",VLOOKUP(A393,dados!$A$1:$B$23,2,FALSE))</f>
        <v/>
      </c>
      <c r="C393" s="21"/>
      <c r="D393" s="23"/>
      <c r="E393" s="21"/>
      <c r="F393" s="24"/>
      <c r="G393" s="24"/>
      <c r="H393" s="24"/>
      <c r="I393" s="24"/>
      <c r="J393" s="24"/>
      <c r="K393" s="25"/>
      <c r="L393" s="26"/>
      <c r="M393" s="24"/>
      <c r="N393" s="23"/>
      <c r="O393" s="26"/>
      <c r="P393" s="21"/>
      <c r="Q393" s="25"/>
      <c r="R393" s="24"/>
      <c r="S393" s="29" t="str">
        <f>IF(R393="","",DATEDIF('PLI 2021'!$M393,'PLI 2021'!$R393,"d"))</f>
        <v/>
      </c>
      <c r="T393" s="12"/>
      <c r="U393" s="12"/>
      <c r="V393" s="12"/>
      <c r="W393" s="12"/>
      <c r="X393" s="12"/>
      <c r="Y393" s="12"/>
      <c r="Z393" s="12"/>
    </row>
    <row r="394" ht="15.75" customHeight="1">
      <c r="A394" s="30"/>
      <c r="B394" s="14" t="str">
        <f>IF('PLI 2021'!$A394="","",VLOOKUP(A394,dados!$A$1:$B$23,2,FALSE))</f>
        <v/>
      </c>
      <c r="C394" s="14"/>
      <c r="D394" s="15"/>
      <c r="E394" s="14"/>
      <c r="F394" s="16"/>
      <c r="G394" s="16"/>
      <c r="H394" s="16"/>
      <c r="I394" s="16"/>
      <c r="J394" s="16"/>
      <c r="K394" s="17"/>
      <c r="L394" s="18"/>
      <c r="M394" s="16"/>
      <c r="N394" s="15"/>
      <c r="O394" s="18"/>
      <c r="P394" s="14"/>
      <c r="Q394" s="17"/>
      <c r="R394" s="16"/>
      <c r="S394" s="19" t="str">
        <f>IF(R394="","",DATEDIF('PLI 2021'!$M394,'PLI 2021'!$R394,"d"))</f>
        <v/>
      </c>
      <c r="T394" s="12"/>
      <c r="U394" s="12"/>
      <c r="V394" s="12"/>
      <c r="W394" s="12"/>
      <c r="X394" s="12"/>
      <c r="Y394" s="12"/>
      <c r="Z394" s="12"/>
    </row>
    <row r="395" ht="15.75" customHeight="1">
      <c r="A395" s="20"/>
      <c r="B395" s="21" t="str">
        <f>IF('PLI 2021'!$A395="","",VLOOKUP(A395,dados!$A$1:$B$23,2,FALSE))</f>
        <v/>
      </c>
      <c r="C395" s="21"/>
      <c r="D395" s="23"/>
      <c r="E395" s="21"/>
      <c r="F395" s="24"/>
      <c r="G395" s="24"/>
      <c r="H395" s="24"/>
      <c r="I395" s="24"/>
      <c r="J395" s="24"/>
      <c r="K395" s="25"/>
      <c r="L395" s="26"/>
      <c r="M395" s="24"/>
      <c r="N395" s="23"/>
      <c r="O395" s="26"/>
      <c r="P395" s="21"/>
      <c r="Q395" s="25"/>
      <c r="R395" s="24"/>
      <c r="S395" s="29" t="str">
        <f>IF(R395="","",DATEDIF('PLI 2021'!$M395,'PLI 2021'!$R395,"d"))</f>
        <v/>
      </c>
      <c r="T395" s="12"/>
      <c r="U395" s="12"/>
      <c r="V395" s="12"/>
      <c r="W395" s="12"/>
      <c r="X395" s="12"/>
      <c r="Y395" s="12"/>
      <c r="Z395" s="12"/>
    </row>
    <row r="396" ht="15.75" customHeight="1">
      <c r="A396" s="30"/>
      <c r="B396" s="14" t="str">
        <f>IF('PLI 2021'!$A396="","",VLOOKUP(A396,dados!$A$1:$B$23,2,FALSE))</f>
        <v/>
      </c>
      <c r="C396" s="14"/>
      <c r="D396" s="15"/>
      <c r="E396" s="14"/>
      <c r="F396" s="16"/>
      <c r="G396" s="16"/>
      <c r="H396" s="16"/>
      <c r="I396" s="16"/>
      <c r="J396" s="16"/>
      <c r="K396" s="17"/>
      <c r="L396" s="18"/>
      <c r="M396" s="16"/>
      <c r="N396" s="15"/>
      <c r="O396" s="18"/>
      <c r="P396" s="14"/>
      <c r="Q396" s="17"/>
      <c r="R396" s="16"/>
      <c r="S396" s="19" t="str">
        <f>IF(R396="","",DATEDIF('PLI 2021'!$M396,'PLI 2021'!$R396,"d"))</f>
        <v/>
      </c>
      <c r="T396" s="12"/>
      <c r="U396" s="12"/>
      <c r="V396" s="12"/>
      <c r="W396" s="12"/>
      <c r="X396" s="12"/>
      <c r="Y396" s="12"/>
      <c r="Z396" s="12"/>
    </row>
    <row r="397" ht="15.75" customHeight="1">
      <c r="A397" s="20"/>
      <c r="B397" s="21" t="str">
        <f>IF('PLI 2021'!$A397="","",VLOOKUP(A397,dados!$A$1:$B$23,2,FALSE))</f>
        <v/>
      </c>
      <c r="C397" s="21"/>
      <c r="D397" s="23"/>
      <c r="E397" s="21"/>
      <c r="F397" s="24"/>
      <c r="G397" s="24"/>
      <c r="H397" s="24"/>
      <c r="I397" s="24"/>
      <c r="J397" s="24"/>
      <c r="K397" s="25"/>
      <c r="L397" s="26"/>
      <c r="M397" s="24"/>
      <c r="N397" s="23"/>
      <c r="O397" s="26"/>
      <c r="P397" s="21"/>
      <c r="Q397" s="25"/>
      <c r="R397" s="24"/>
      <c r="S397" s="29" t="str">
        <f>IF(R397="","",DATEDIF('PLI 2021'!$M397,'PLI 2021'!$R397,"d"))</f>
        <v/>
      </c>
      <c r="T397" s="12"/>
      <c r="U397" s="12"/>
      <c r="V397" s="12"/>
      <c r="W397" s="12"/>
      <c r="X397" s="12"/>
      <c r="Y397" s="12"/>
      <c r="Z397" s="12"/>
    </row>
    <row r="398" ht="15.75" customHeight="1">
      <c r="A398" s="30"/>
      <c r="B398" s="14" t="str">
        <f>IF('PLI 2021'!$A398="","",VLOOKUP(A398,dados!$A$1:$B$23,2,FALSE))</f>
        <v/>
      </c>
      <c r="C398" s="14"/>
      <c r="D398" s="15"/>
      <c r="E398" s="14"/>
      <c r="F398" s="16"/>
      <c r="G398" s="16"/>
      <c r="H398" s="16"/>
      <c r="I398" s="16"/>
      <c r="J398" s="16"/>
      <c r="K398" s="17"/>
      <c r="L398" s="18"/>
      <c r="M398" s="16"/>
      <c r="N398" s="15"/>
      <c r="O398" s="18"/>
      <c r="P398" s="14"/>
      <c r="Q398" s="17"/>
      <c r="R398" s="16"/>
      <c r="S398" s="19" t="str">
        <f>IF(R398="","",DATEDIF('PLI 2021'!$M398,'PLI 2021'!$R398,"d"))</f>
        <v/>
      </c>
      <c r="T398" s="12"/>
      <c r="U398" s="12"/>
      <c r="V398" s="12"/>
      <c r="W398" s="12"/>
      <c r="X398" s="12"/>
      <c r="Y398" s="12"/>
      <c r="Z398" s="12"/>
    </row>
    <row r="399" ht="15.75" customHeight="1">
      <c r="A399" s="20"/>
      <c r="B399" s="21" t="str">
        <f>IF('PLI 2021'!$A399="","",VLOOKUP(A399,dados!$A$1:$B$23,2,FALSE))</f>
        <v/>
      </c>
      <c r="C399" s="21"/>
      <c r="D399" s="23"/>
      <c r="E399" s="21"/>
      <c r="F399" s="24"/>
      <c r="G399" s="24"/>
      <c r="H399" s="24"/>
      <c r="I399" s="24"/>
      <c r="J399" s="24"/>
      <c r="K399" s="25"/>
      <c r="L399" s="26"/>
      <c r="M399" s="24"/>
      <c r="N399" s="23"/>
      <c r="O399" s="26"/>
      <c r="P399" s="21"/>
      <c r="Q399" s="25"/>
      <c r="R399" s="24"/>
      <c r="S399" s="29" t="str">
        <f>IF(R399="","",DATEDIF('PLI 2021'!$M399,'PLI 2021'!$R399,"d"))</f>
        <v/>
      </c>
      <c r="T399" s="12"/>
      <c r="U399" s="12"/>
      <c r="V399" s="12"/>
      <c r="W399" s="12"/>
      <c r="X399" s="12"/>
      <c r="Y399" s="12"/>
      <c r="Z399" s="12"/>
    </row>
    <row r="400" ht="15.75" customHeight="1">
      <c r="A400" s="30"/>
      <c r="B400" s="14" t="str">
        <f>IF('PLI 2021'!$A400="","",VLOOKUP(A400,dados!$A$1:$B$23,2,FALSE))</f>
        <v/>
      </c>
      <c r="C400" s="14"/>
      <c r="D400" s="15"/>
      <c r="E400" s="14"/>
      <c r="F400" s="16"/>
      <c r="G400" s="16"/>
      <c r="H400" s="16"/>
      <c r="I400" s="16"/>
      <c r="J400" s="16"/>
      <c r="K400" s="17"/>
      <c r="L400" s="18"/>
      <c r="M400" s="16"/>
      <c r="N400" s="15"/>
      <c r="O400" s="18"/>
      <c r="P400" s="14"/>
      <c r="Q400" s="17"/>
      <c r="R400" s="16"/>
      <c r="S400" s="19" t="str">
        <f>IF(R400="","",DATEDIF('PLI 2021'!$M400,'PLI 2021'!$R400,"d"))</f>
        <v/>
      </c>
      <c r="T400" s="12"/>
      <c r="U400" s="12"/>
      <c r="V400" s="12"/>
      <c r="W400" s="12"/>
      <c r="X400" s="12"/>
      <c r="Y400" s="12"/>
      <c r="Z400" s="12"/>
    </row>
    <row r="401" ht="15.75" customHeight="1">
      <c r="A401" s="20"/>
      <c r="B401" s="21" t="str">
        <f>IF('PLI 2021'!$A401="","",VLOOKUP(A401,dados!$A$1:$B$23,2,FALSE))</f>
        <v/>
      </c>
      <c r="C401" s="21"/>
      <c r="D401" s="23"/>
      <c r="E401" s="21"/>
      <c r="F401" s="24"/>
      <c r="G401" s="24"/>
      <c r="H401" s="24"/>
      <c r="I401" s="24"/>
      <c r="J401" s="24"/>
      <c r="K401" s="25"/>
      <c r="L401" s="26"/>
      <c r="M401" s="24"/>
      <c r="N401" s="23"/>
      <c r="O401" s="26"/>
      <c r="P401" s="21"/>
      <c r="Q401" s="25"/>
      <c r="R401" s="24"/>
      <c r="S401" s="29" t="str">
        <f>IF(R401="","",DATEDIF('PLI 2021'!$M401,'PLI 2021'!$R401,"d"))</f>
        <v/>
      </c>
      <c r="T401" s="12"/>
      <c r="U401" s="12"/>
      <c r="V401" s="12"/>
      <c r="W401" s="12"/>
      <c r="X401" s="12"/>
      <c r="Y401" s="12"/>
      <c r="Z401" s="12"/>
    </row>
    <row r="402" ht="15.75" customHeight="1">
      <c r="A402" s="30"/>
      <c r="B402" s="14" t="str">
        <f>IF('PLI 2021'!$A402="","",VLOOKUP(A402,dados!$A$1:$B$23,2,FALSE))</f>
        <v/>
      </c>
      <c r="C402" s="14"/>
      <c r="D402" s="15"/>
      <c r="E402" s="14"/>
      <c r="F402" s="16"/>
      <c r="G402" s="16"/>
      <c r="H402" s="16"/>
      <c r="I402" s="16"/>
      <c r="J402" s="16"/>
      <c r="K402" s="17"/>
      <c r="L402" s="18"/>
      <c r="M402" s="16"/>
      <c r="N402" s="15"/>
      <c r="O402" s="18"/>
      <c r="P402" s="14"/>
      <c r="Q402" s="17"/>
      <c r="R402" s="16"/>
      <c r="S402" s="19" t="str">
        <f>IF(R402="","",DATEDIF('PLI 2021'!$M402,'PLI 2021'!$R402,"d"))</f>
        <v/>
      </c>
      <c r="T402" s="12"/>
      <c r="U402" s="12"/>
      <c r="V402" s="12"/>
      <c r="W402" s="12"/>
      <c r="X402" s="12"/>
      <c r="Y402" s="12"/>
      <c r="Z402" s="12"/>
    </row>
    <row r="403" ht="15.75" customHeight="1">
      <c r="A403" s="20"/>
      <c r="B403" s="21" t="str">
        <f>IF('PLI 2021'!$A403="","",VLOOKUP(A403,dados!$A$1:$B$23,2,FALSE))</f>
        <v/>
      </c>
      <c r="C403" s="21"/>
      <c r="D403" s="23"/>
      <c r="E403" s="21"/>
      <c r="F403" s="24"/>
      <c r="G403" s="24"/>
      <c r="H403" s="24"/>
      <c r="I403" s="24"/>
      <c r="J403" s="24"/>
      <c r="K403" s="25"/>
      <c r="L403" s="26"/>
      <c r="M403" s="24"/>
      <c r="N403" s="23"/>
      <c r="O403" s="26"/>
      <c r="P403" s="21"/>
      <c r="Q403" s="25"/>
      <c r="R403" s="24"/>
      <c r="S403" s="29" t="str">
        <f>IF(R403="","",DATEDIF('PLI 2021'!$M403,'PLI 2021'!$R403,"d"))</f>
        <v/>
      </c>
      <c r="T403" s="12"/>
      <c r="U403" s="12"/>
      <c r="V403" s="12"/>
      <c r="W403" s="12"/>
      <c r="X403" s="12"/>
      <c r="Y403" s="12"/>
      <c r="Z403" s="12"/>
    </row>
    <row r="404" ht="15.75" customHeight="1">
      <c r="A404" s="30"/>
      <c r="B404" s="14" t="str">
        <f>IF('PLI 2021'!$A404="","",VLOOKUP(A404,dados!$A$1:$B$23,2,FALSE))</f>
        <v/>
      </c>
      <c r="C404" s="14"/>
      <c r="D404" s="15"/>
      <c r="E404" s="14"/>
      <c r="F404" s="16"/>
      <c r="G404" s="16"/>
      <c r="H404" s="16"/>
      <c r="I404" s="16"/>
      <c r="J404" s="16"/>
      <c r="K404" s="17"/>
      <c r="L404" s="18"/>
      <c r="M404" s="16"/>
      <c r="N404" s="15"/>
      <c r="O404" s="18"/>
      <c r="P404" s="14"/>
      <c r="Q404" s="17"/>
      <c r="R404" s="16"/>
      <c r="S404" s="19" t="str">
        <f>IF(R404="","",DATEDIF('PLI 2021'!$M404,'PLI 2021'!$R404,"d"))</f>
        <v/>
      </c>
      <c r="T404" s="12"/>
      <c r="U404" s="12"/>
      <c r="V404" s="12"/>
      <c r="W404" s="12"/>
      <c r="X404" s="12"/>
      <c r="Y404" s="12"/>
      <c r="Z404" s="12"/>
    </row>
    <row r="405" ht="15.75" customHeight="1">
      <c r="A405" s="20"/>
      <c r="B405" s="21" t="str">
        <f>IF('PLI 2021'!$A405="","",VLOOKUP(A405,dados!$A$1:$B$23,2,FALSE))</f>
        <v/>
      </c>
      <c r="C405" s="21"/>
      <c r="D405" s="23"/>
      <c r="E405" s="21"/>
      <c r="F405" s="24"/>
      <c r="G405" s="24"/>
      <c r="H405" s="24"/>
      <c r="I405" s="24"/>
      <c r="J405" s="24"/>
      <c r="K405" s="25"/>
      <c r="L405" s="26"/>
      <c r="M405" s="24"/>
      <c r="N405" s="23"/>
      <c r="O405" s="26"/>
      <c r="P405" s="21"/>
      <c r="Q405" s="25"/>
      <c r="R405" s="24"/>
      <c r="S405" s="29" t="str">
        <f>IF(R405="","",DATEDIF('PLI 2021'!$M405,'PLI 2021'!$R405,"d"))</f>
        <v/>
      </c>
      <c r="T405" s="12"/>
      <c r="U405" s="12"/>
      <c r="V405" s="12"/>
      <c r="W405" s="12"/>
      <c r="X405" s="12"/>
      <c r="Y405" s="12"/>
      <c r="Z405" s="12"/>
    </row>
    <row r="406" ht="15.75" customHeight="1">
      <c r="A406" s="30"/>
      <c r="B406" s="14" t="str">
        <f>IF('PLI 2021'!$A406="","",VLOOKUP(A406,dados!$A$1:$B$23,2,FALSE))</f>
        <v/>
      </c>
      <c r="C406" s="14"/>
      <c r="D406" s="15"/>
      <c r="E406" s="14"/>
      <c r="F406" s="16"/>
      <c r="G406" s="16"/>
      <c r="H406" s="16"/>
      <c r="I406" s="16"/>
      <c r="J406" s="16"/>
      <c r="K406" s="17"/>
      <c r="L406" s="18"/>
      <c r="M406" s="16"/>
      <c r="N406" s="15"/>
      <c r="O406" s="18"/>
      <c r="P406" s="14"/>
      <c r="Q406" s="17"/>
      <c r="R406" s="16"/>
      <c r="S406" s="19" t="str">
        <f>IF(R406="","",DATEDIF('PLI 2021'!$M406,'PLI 2021'!$R406,"d"))</f>
        <v/>
      </c>
      <c r="T406" s="12"/>
      <c r="U406" s="12"/>
      <c r="V406" s="12"/>
      <c r="W406" s="12"/>
      <c r="X406" s="12"/>
      <c r="Y406" s="12"/>
      <c r="Z406" s="12"/>
    </row>
    <row r="407" ht="15.75" customHeight="1">
      <c r="A407" s="20"/>
      <c r="B407" s="21" t="str">
        <f>IF('PLI 2021'!$A407="","",VLOOKUP(A407,dados!$A$1:$B$23,2,FALSE))</f>
        <v/>
      </c>
      <c r="C407" s="21"/>
      <c r="D407" s="23"/>
      <c r="E407" s="21"/>
      <c r="F407" s="24"/>
      <c r="G407" s="24"/>
      <c r="H407" s="24"/>
      <c r="I407" s="24"/>
      <c r="J407" s="24"/>
      <c r="K407" s="25"/>
      <c r="L407" s="26"/>
      <c r="M407" s="24"/>
      <c r="N407" s="23"/>
      <c r="O407" s="26"/>
      <c r="P407" s="21"/>
      <c r="Q407" s="25"/>
      <c r="R407" s="24"/>
      <c r="S407" s="29" t="str">
        <f>IF(R407="","",DATEDIF('PLI 2021'!$M407,'PLI 2021'!$R407,"d"))</f>
        <v/>
      </c>
      <c r="T407" s="12"/>
      <c r="U407" s="12"/>
      <c r="V407" s="12"/>
      <c r="W407" s="12"/>
      <c r="X407" s="12"/>
      <c r="Y407" s="12"/>
      <c r="Z407" s="12"/>
    </row>
    <row r="408" ht="15.75" customHeight="1">
      <c r="A408" s="30"/>
      <c r="B408" s="14" t="str">
        <f>IF('PLI 2021'!$A408="","",VLOOKUP(A408,dados!$A$1:$B$23,2,FALSE))</f>
        <v/>
      </c>
      <c r="C408" s="14"/>
      <c r="D408" s="15"/>
      <c r="E408" s="14"/>
      <c r="F408" s="16"/>
      <c r="G408" s="16"/>
      <c r="H408" s="16"/>
      <c r="I408" s="16"/>
      <c r="J408" s="16"/>
      <c r="K408" s="17"/>
      <c r="L408" s="18"/>
      <c r="M408" s="16"/>
      <c r="N408" s="15"/>
      <c r="O408" s="18"/>
      <c r="P408" s="14"/>
      <c r="Q408" s="17"/>
      <c r="R408" s="16"/>
      <c r="S408" s="19" t="str">
        <f>IF(R408="","",DATEDIF('PLI 2021'!$M408,'PLI 2021'!$R408,"d"))</f>
        <v/>
      </c>
      <c r="T408" s="12"/>
      <c r="U408" s="12"/>
      <c r="V408" s="12"/>
      <c r="W408" s="12"/>
      <c r="X408" s="12"/>
      <c r="Y408" s="12"/>
      <c r="Z408" s="12"/>
    </row>
    <row r="409" ht="15.75" customHeight="1">
      <c r="A409" s="20"/>
      <c r="B409" s="21" t="str">
        <f>IF('PLI 2021'!$A409="","",VLOOKUP(A409,dados!$A$1:$B$23,2,FALSE))</f>
        <v/>
      </c>
      <c r="C409" s="21"/>
      <c r="D409" s="23"/>
      <c r="E409" s="21"/>
      <c r="F409" s="24"/>
      <c r="G409" s="24"/>
      <c r="H409" s="24"/>
      <c r="I409" s="24"/>
      <c r="J409" s="24"/>
      <c r="K409" s="25"/>
      <c r="L409" s="26"/>
      <c r="M409" s="24"/>
      <c r="N409" s="23"/>
      <c r="O409" s="26"/>
      <c r="P409" s="21"/>
      <c r="Q409" s="25"/>
      <c r="R409" s="24"/>
      <c r="S409" s="29" t="str">
        <f>IF(R409="","",DATEDIF('PLI 2021'!$M409,'PLI 2021'!$R409,"d"))</f>
        <v/>
      </c>
      <c r="T409" s="12"/>
      <c r="U409" s="12"/>
      <c r="V409" s="12"/>
      <c r="W409" s="12"/>
      <c r="X409" s="12"/>
      <c r="Y409" s="12"/>
      <c r="Z409" s="12"/>
    </row>
    <row r="410" ht="15.75" customHeight="1">
      <c r="A410" s="30"/>
      <c r="B410" s="14" t="str">
        <f>IF('PLI 2021'!$A410="","",VLOOKUP(A410,dados!$A$1:$B$23,2,FALSE))</f>
        <v/>
      </c>
      <c r="C410" s="14"/>
      <c r="D410" s="15"/>
      <c r="E410" s="14"/>
      <c r="F410" s="16"/>
      <c r="G410" s="16"/>
      <c r="H410" s="16"/>
      <c r="I410" s="16"/>
      <c r="J410" s="16"/>
      <c r="K410" s="17"/>
      <c r="L410" s="18"/>
      <c r="M410" s="16"/>
      <c r="N410" s="15"/>
      <c r="O410" s="18"/>
      <c r="P410" s="14"/>
      <c r="Q410" s="17"/>
      <c r="R410" s="16"/>
      <c r="S410" s="19" t="str">
        <f>IF(R410="","",DATEDIF('PLI 2021'!$M410,'PLI 2021'!$R410,"d"))</f>
        <v/>
      </c>
      <c r="T410" s="12"/>
      <c r="U410" s="12"/>
      <c r="V410" s="12"/>
      <c r="W410" s="12"/>
      <c r="X410" s="12"/>
      <c r="Y410" s="12"/>
      <c r="Z410" s="12"/>
    </row>
    <row r="411" ht="15.75" customHeight="1">
      <c r="A411" s="20"/>
      <c r="B411" s="21" t="str">
        <f>IF('PLI 2021'!$A411="","",VLOOKUP(A411,dados!$A$1:$B$23,2,FALSE))</f>
        <v/>
      </c>
      <c r="C411" s="21"/>
      <c r="D411" s="23"/>
      <c r="E411" s="21"/>
      <c r="F411" s="24"/>
      <c r="G411" s="24"/>
      <c r="H411" s="24"/>
      <c r="I411" s="24"/>
      <c r="J411" s="24"/>
      <c r="K411" s="25"/>
      <c r="L411" s="26"/>
      <c r="M411" s="24"/>
      <c r="N411" s="23"/>
      <c r="O411" s="26"/>
      <c r="P411" s="21"/>
      <c r="Q411" s="25"/>
      <c r="R411" s="24"/>
      <c r="S411" s="29" t="str">
        <f>IF(R411="","",DATEDIF('PLI 2021'!$M411,'PLI 2021'!$R411,"d"))</f>
        <v/>
      </c>
      <c r="T411" s="12"/>
      <c r="U411" s="12"/>
      <c r="V411" s="12"/>
      <c r="W411" s="12"/>
      <c r="X411" s="12"/>
      <c r="Y411" s="12"/>
      <c r="Z411" s="12"/>
    </row>
    <row r="412" ht="15.75" customHeight="1">
      <c r="A412" s="30"/>
      <c r="B412" s="14" t="str">
        <f>IF('PLI 2021'!$A412="","",VLOOKUP(A412,dados!$A$1:$B$23,2,FALSE))</f>
        <v/>
      </c>
      <c r="C412" s="14"/>
      <c r="D412" s="15"/>
      <c r="E412" s="14"/>
      <c r="F412" s="16"/>
      <c r="G412" s="16"/>
      <c r="H412" s="16"/>
      <c r="I412" s="16"/>
      <c r="J412" s="16"/>
      <c r="K412" s="17"/>
      <c r="L412" s="18"/>
      <c r="M412" s="16"/>
      <c r="N412" s="15"/>
      <c r="O412" s="18"/>
      <c r="P412" s="14"/>
      <c r="Q412" s="17"/>
      <c r="R412" s="16"/>
      <c r="S412" s="19" t="str">
        <f>IF(R412="","",DATEDIF('PLI 2021'!$M412,'PLI 2021'!$R412,"d"))</f>
        <v/>
      </c>
      <c r="T412" s="12"/>
      <c r="U412" s="12"/>
      <c r="V412" s="12"/>
      <c r="W412" s="12"/>
      <c r="X412" s="12"/>
      <c r="Y412" s="12"/>
      <c r="Z412" s="12"/>
    </row>
    <row r="413" ht="15.75" customHeight="1">
      <c r="A413" s="20"/>
      <c r="B413" s="21" t="str">
        <f>IF('PLI 2021'!$A413="","",VLOOKUP(A413,dados!$A$1:$B$23,2,FALSE))</f>
        <v/>
      </c>
      <c r="C413" s="21"/>
      <c r="D413" s="23"/>
      <c r="E413" s="21"/>
      <c r="F413" s="24"/>
      <c r="G413" s="24"/>
      <c r="H413" s="24"/>
      <c r="I413" s="24"/>
      <c r="J413" s="24"/>
      <c r="K413" s="25"/>
      <c r="L413" s="26"/>
      <c r="M413" s="24"/>
      <c r="N413" s="23"/>
      <c r="O413" s="26"/>
      <c r="P413" s="21"/>
      <c r="Q413" s="25"/>
      <c r="R413" s="24"/>
      <c r="S413" s="29" t="str">
        <f>IF(R413="","",DATEDIF('PLI 2021'!$M413,'PLI 2021'!$R413,"d"))</f>
        <v/>
      </c>
      <c r="T413" s="12"/>
      <c r="U413" s="12"/>
      <c r="V413" s="12"/>
      <c r="W413" s="12"/>
      <c r="X413" s="12"/>
      <c r="Y413" s="12"/>
      <c r="Z413" s="12"/>
    </row>
    <row r="414" ht="15.75" customHeight="1">
      <c r="A414" s="30"/>
      <c r="B414" s="14" t="str">
        <f>IF('PLI 2021'!$A414="","",VLOOKUP(A414,dados!$A$1:$B$23,2,FALSE))</f>
        <v/>
      </c>
      <c r="C414" s="14"/>
      <c r="D414" s="15"/>
      <c r="E414" s="14"/>
      <c r="F414" s="16"/>
      <c r="G414" s="16"/>
      <c r="H414" s="16"/>
      <c r="I414" s="16"/>
      <c r="J414" s="16"/>
      <c r="K414" s="17"/>
      <c r="L414" s="18"/>
      <c r="M414" s="16"/>
      <c r="N414" s="15"/>
      <c r="O414" s="18"/>
      <c r="P414" s="14"/>
      <c r="Q414" s="17"/>
      <c r="R414" s="16"/>
      <c r="S414" s="19" t="str">
        <f>IF(R414="","",DATEDIF('PLI 2021'!$M414,'PLI 2021'!$R414,"d"))</f>
        <v/>
      </c>
      <c r="T414" s="12"/>
      <c r="U414" s="12"/>
      <c r="V414" s="12"/>
      <c r="W414" s="12"/>
      <c r="X414" s="12"/>
      <c r="Y414" s="12"/>
      <c r="Z414" s="12"/>
    </row>
    <row r="415" ht="15.75" customHeight="1">
      <c r="A415" s="20"/>
      <c r="B415" s="21" t="str">
        <f>IF('PLI 2021'!$A415="","",VLOOKUP(A415,dados!$A$1:$B$23,2,FALSE))</f>
        <v/>
      </c>
      <c r="C415" s="21"/>
      <c r="D415" s="23"/>
      <c r="E415" s="21"/>
      <c r="F415" s="24"/>
      <c r="G415" s="24"/>
      <c r="H415" s="24"/>
      <c r="I415" s="24"/>
      <c r="J415" s="24"/>
      <c r="K415" s="25"/>
      <c r="L415" s="26"/>
      <c r="M415" s="24"/>
      <c r="N415" s="23"/>
      <c r="O415" s="26"/>
      <c r="P415" s="21"/>
      <c r="Q415" s="25"/>
      <c r="R415" s="24"/>
      <c r="S415" s="29" t="str">
        <f>IF(R415="","",DATEDIF('PLI 2021'!$M415,'PLI 2021'!$R415,"d"))</f>
        <v/>
      </c>
      <c r="T415" s="12"/>
      <c r="U415" s="12"/>
      <c r="V415" s="12"/>
      <c r="W415" s="12"/>
      <c r="X415" s="12"/>
      <c r="Y415" s="12"/>
      <c r="Z415" s="12"/>
    </row>
    <row r="416" ht="15.75" customHeight="1">
      <c r="A416" s="30"/>
      <c r="B416" s="14" t="str">
        <f>IF('PLI 2021'!$A416="","",VLOOKUP(A416,dados!$A$1:$B$23,2,FALSE))</f>
        <v/>
      </c>
      <c r="C416" s="14"/>
      <c r="D416" s="15"/>
      <c r="E416" s="14"/>
      <c r="F416" s="16"/>
      <c r="G416" s="16"/>
      <c r="H416" s="16"/>
      <c r="I416" s="16"/>
      <c r="J416" s="16"/>
      <c r="K416" s="17"/>
      <c r="L416" s="18"/>
      <c r="M416" s="16"/>
      <c r="N416" s="15"/>
      <c r="O416" s="18"/>
      <c r="P416" s="14"/>
      <c r="Q416" s="17"/>
      <c r="R416" s="16"/>
      <c r="S416" s="19" t="str">
        <f>IF(R416="","",DATEDIF('PLI 2021'!$M416,'PLI 2021'!$R416,"d"))</f>
        <v/>
      </c>
      <c r="T416" s="12"/>
      <c r="U416" s="12"/>
      <c r="V416" s="12"/>
      <c r="W416" s="12"/>
      <c r="X416" s="12"/>
      <c r="Y416" s="12"/>
      <c r="Z416" s="12"/>
    </row>
    <row r="417" ht="15.75" customHeight="1">
      <c r="A417" s="20"/>
      <c r="B417" s="21" t="str">
        <f>IF('PLI 2021'!$A417="","",VLOOKUP(A417,dados!$A$1:$B$23,2,FALSE))</f>
        <v/>
      </c>
      <c r="C417" s="21"/>
      <c r="D417" s="23"/>
      <c r="E417" s="21"/>
      <c r="F417" s="24"/>
      <c r="G417" s="24"/>
      <c r="H417" s="24"/>
      <c r="I417" s="24"/>
      <c r="J417" s="24"/>
      <c r="K417" s="25"/>
      <c r="L417" s="26"/>
      <c r="M417" s="24"/>
      <c r="N417" s="23"/>
      <c r="O417" s="26"/>
      <c r="P417" s="21"/>
      <c r="Q417" s="25"/>
      <c r="R417" s="24"/>
      <c r="S417" s="29" t="str">
        <f>IF(R417="","",DATEDIF('PLI 2021'!$M417,'PLI 2021'!$R417,"d"))</f>
        <v/>
      </c>
      <c r="T417" s="12"/>
      <c r="U417" s="12"/>
      <c r="V417" s="12"/>
      <c r="W417" s="12"/>
      <c r="X417" s="12"/>
      <c r="Y417" s="12"/>
      <c r="Z417" s="12"/>
    </row>
    <row r="418" ht="15.75" customHeight="1">
      <c r="A418" s="30"/>
      <c r="B418" s="14" t="str">
        <f>IF('PLI 2021'!$A418="","",VLOOKUP(A418,dados!$A$1:$B$23,2,FALSE))</f>
        <v/>
      </c>
      <c r="C418" s="14"/>
      <c r="D418" s="15"/>
      <c r="E418" s="14"/>
      <c r="F418" s="16"/>
      <c r="G418" s="16"/>
      <c r="H418" s="16"/>
      <c r="I418" s="16"/>
      <c r="J418" s="16"/>
      <c r="K418" s="17"/>
      <c r="L418" s="18"/>
      <c r="M418" s="16"/>
      <c r="N418" s="15"/>
      <c r="O418" s="18"/>
      <c r="P418" s="14"/>
      <c r="Q418" s="17"/>
      <c r="R418" s="16"/>
      <c r="S418" s="19" t="str">
        <f>IF(R418="","",DATEDIF('PLI 2021'!$M418,'PLI 2021'!$R418,"d"))</f>
        <v/>
      </c>
      <c r="T418" s="12"/>
      <c r="U418" s="12"/>
      <c r="V418" s="12"/>
      <c r="W418" s="12"/>
      <c r="X418" s="12"/>
      <c r="Y418" s="12"/>
      <c r="Z418" s="12"/>
    </row>
    <row r="419" ht="15.75" customHeight="1">
      <c r="A419" s="20"/>
      <c r="B419" s="21" t="str">
        <f>IF('PLI 2021'!$A419="","",VLOOKUP(A419,dados!$A$1:$B$23,2,FALSE))</f>
        <v/>
      </c>
      <c r="C419" s="21"/>
      <c r="D419" s="23"/>
      <c r="E419" s="21"/>
      <c r="F419" s="24"/>
      <c r="G419" s="24"/>
      <c r="H419" s="24"/>
      <c r="I419" s="24"/>
      <c r="J419" s="24"/>
      <c r="K419" s="25"/>
      <c r="L419" s="26"/>
      <c r="M419" s="24"/>
      <c r="N419" s="23"/>
      <c r="O419" s="26"/>
      <c r="P419" s="21"/>
      <c r="Q419" s="25"/>
      <c r="R419" s="24"/>
      <c r="S419" s="29" t="str">
        <f>IF(R419="","",DATEDIF('PLI 2021'!$M419,'PLI 2021'!$R419,"d"))</f>
        <v/>
      </c>
      <c r="T419" s="12"/>
      <c r="U419" s="12"/>
      <c r="V419" s="12"/>
      <c r="W419" s="12"/>
      <c r="X419" s="12"/>
      <c r="Y419" s="12"/>
      <c r="Z419" s="12"/>
    </row>
    <row r="420" ht="15.75" customHeight="1">
      <c r="A420" s="30"/>
      <c r="B420" s="14" t="str">
        <f>IF('PLI 2021'!$A420="","",VLOOKUP(A420,dados!$A$1:$B$23,2,FALSE))</f>
        <v/>
      </c>
      <c r="C420" s="14"/>
      <c r="D420" s="15"/>
      <c r="E420" s="14"/>
      <c r="F420" s="16"/>
      <c r="G420" s="16"/>
      <c r="H420" s="16"/>
      <c r="I420" s="16"/>
      <c r="J420" s="16"/>
      <c r="K420" s="17"/>
      <c r="L420" s="18"/>
      <c r="M420" s="16"/>
      <c r="N420" s="15"/>
      <c r="O420" s="18"/>
      <c r="P420" s="14"/>
      <c r="Q420" s="17"/>
      <c r="R420" s="16"/>
      <c r="S420" s="19" t="str">
        <f>IF(R420="","",DATEDIF('PLI 2021'!$M420,'PLI 2021'!$R420,"d"))</f>
        <v/>
      </c>
      <c r="T420" s="12"/>
      <c r="U420" s="12"/>
      <c r="V420" s="12"/>
      <c r="W420" s="12"/>
      <c r="X420" s="12"/>
      <c r="Y420" s="12"/>
      <c r="Z420" s="12"/>
    </row>
    <row r="421" ht="15.75" customHeight="1">
      <c r="A421" s="20"/>
      <c r="B421" s="21" t="str">
        <f>IF('PLI 2021'!$A421="","",VLOOKUP(A421,dados!$A$1:$B$23,2,FALSE))</f>
        <v/>
      </c>
      <c r="C421" s="21"/>
      <c r="D421" s="23"/>
      <c r="E421" s="21"/>
      <c r="F421" s="24"/>
      <c r="G421" s="24"/>
      <c r="H421" s="24"/>
      <c r="I421" s="24"/>
      <c r="J421" s="24"/>
      <c r="K421" s="25"/>
      <c r="L421" s="26"/>
      <c r="M421" s="24"/>
      <c r="N421" s="23"/>
      <c r="O421" s="26"/>
      <c r="P421" s="21"/>
      <c r="Q421" s="25"/>
      <c r="R421" s="24"/>
      <c r="S421" s="29" t="str">
        <f>IF(R421="","",DATEDIF('PLI 2021'!$M421,'PLI 2021'!$R421,"d"))</f>
        <v/>
      </c>
      <c r="T421" s="12"/>
      <c r="U421" s="12"/>
      <c r="V421" s="12"/>
      <c r="W421" s="12"/>
      <c r="X421" s="12"/>
      <c r="Y421" s="12"/>
      <c r="Z421" s="12"/>
    </row>
    <row r="422" ht="15.75" customHeight="1">
      <c r="A422" s="30"/>
      <c r="B422" s="14" t="str">
        <f>IF('PLI 2021'!$A422="","",VLOOKUP(A422,dados!$A$1:$B$23,2,FALSE))</f>
        <v/>
      </c>
      <c r="C422" s="14"/>
      <c r="D422" s="15"/>
      <c r="E422" s="14"/>
      <c r="F422" s="16"/>
      <c r="G422" s="16"/>
      <c r="H422" s="16"/>
      <c r="I422" s="16"/>
      <c r="J422" s="16"/>
      <c r="K422" s="17"/>
      <c r="L422" s="18"/>
      <c r="M422" s="16"/>
      <c r="N422" s="15"/>
      <c r="O422" s="18"/>
      <c r="P422" s="14"/>
      <c r="Q422" s="17"/>
      <c r="R422" s="16"/>
      <c r="S422" s="19" t="str">
        <f>IF(R422="","",DATEDIF('PLI 2021'!$M422,'PLI 2021'!$R422,"d"))</f>
        <v/>
      </c>
      <c r="T422" s="12"/>
      <c r="U422" s="12"/>
      <c r="V422" s="12"/>
      <c r="W422" s="12"/>
      <c r="X422" s="12"/>
      <c r="Y422" s="12"/>
      <c r="Z422" s="12"/>
    </row>
    <row r="423" ht="15.75" customHeight="1">
      <c r="A423" s="20"/>
      <c r="B423" s="21" t="str">
        <f>IF('PLI 2021'!$A423="","",VLOOKUP(A423,dados!$A$1:$B$23,2,FALSE))</f>
        <v/>
      </c>
      <c r="C423" s="21"/>
      <c r="D423" s="23"/>
      <c r="E423" s="21"/>
      <c r="F423" s="24"/>
      <c r="G423" s="24"/>
      <c r="H423" s="24"/>
      <c r="I423" s="24"/>
      <c r="J423" s="24"/>
      <c r="K423" s="25"/>
      <c r="L423" s="26"/>
      <c r="M423" s="24"/>
      <c r="N423" s="23"/>
      <c r="O423" s="26"/>
      <c r="P423" s="21"/>
      <c r="Q423" s="25"/>
      <c r="R423" s="24"/>
      <c r="S423" s="29" t="str">
        <f>IF(R423="","",DATEDIF('PLI 2021'!$M423,'PLI 2021'!$R423,"d"))</f>
        <v/>
      </c>
      <c r="T423" s="12"/>
      <c r="U423" s="12"/>
      <c r="V423" s="12"/>
      <c r="W423" s="12"/>
      <c r="X423" s="12"/>
      <c r="Y423" s="12"/>
      <c r="Z423" s="12"/>
    </row>
    <row r="424" ht="15.75" customHeight="1">
      <c r="A424" s="30"/>
      <c r="B424" s="14" t="str">
        <f>IF('PLI 2021'!$A424="","",VLOOKUP(A424,dados!$A$1:$B$23,2,FALSE))</f>
        <v/>
      </c>
      <c r="C424" s="14"/>
      <c r="D424" s="15"/>
      <c r="E424" s="14"/>
      <c r="F424" s="16"/>
      <c r="G424" s="16"/>
      <c r="H424" s="16"/>
      <c r="I424" s="16"/>
      <c r="J424" s="16"/>
      <c r="K424" s="17"/>
      <c r="L424" s="18"/>
      <c r="M424" s="16"/>
      <c r="N424" s="15"/>
      <c r="O424" s="18"/>
      <c r="P424" s="14"/>
      <c r="Q424" s="17"/>
      <c r="R424" s="16"/>
      <c r="S424" s="19" t="str">
        <f>IF(R424="","",DATEDIF('PLI 2021'!$M424,'PLI 2021'!$R424,"d"))</f>
        <v/>
      </c>
      <c r="T424" s="12"/>
      <c r="U424" s="12"/>
      <c r="V424" s="12"/>
      <c r="W424" s="12"/>
      <c r="X424" s="12"/>
      <c r="Y424" s="12"/>
      <c r="Z424" s="12"/>
    </row>
    <row r="425" ht="15.75" customHeight="1">
      <c r="A425" s="20"/>
      <c r="B425" s="21" t="str">
        <f>IF('PLI 2021'!$A425="","",VLOOKUP(A425,dados!$A$1:$B$23,2,FALSE))</f>
        <v/>
      </c>
      <c r="C425" s="21"/>
      <c r="D425" s="23"/>
      <c r="E425" s="21"/>
      <c r="F425" s="24"/>
      <c r="G425" s="24"/>
      <c r="H425" s="24"/>
      <c r="I425" s="24"/>
      <c r="J425" s="24"/>
      <c r="K425" s="25"/>
      <c r="L425" s="26"/>
      <c r="M425" s="24"/>
      <c r="N425" s="23"/>
      <c r="O425" s="26"/>
      <c r="P425" s="21"/>
      <c r="Q425" s="25"/>
      <c r="R425" s="24"/>
      <c r="S425" s="29" t="str">
        <f>IF(R425="","",DATEDIF('PLI 2021'!$M425,'PLI 2021'!$R425,"d"))</f>
        <v/>
      </c>
      <c r="T425" s="12"/>
      <c r="U425" s="12"/>
      <c r="V425" s="12"/>
      <c r="W425" s="12"/>
      <c r="X425" s="12"/>
      <c r="Y425" s="12"/>
      <c r="Z425" s="12"/>
    </row>
    <row r="426" ht="15.75" customHeight="1">
      <c r="A426" s="30"/>
      <c r="B426" s="14" t="str">
        <f>IF('PLI 2021'!$A426="","",VLOOKUP(A426,dados!$A$1:$B$23,2,FALSE))</f>
        <v/>
      </c>
      <c r="C426" s="14"/>
      <c r="D426" s="15"/>
      <c r="E426" s="14"/>
      <c r="F426" s="16"/>
      <c r="G426" s="16"/>
      <c r="H426" s="16"/>
      <c r="I426" s="16"/>
      <c r="J426" s="16"/>
      <c r="K426" s="17"/>
      <c r="L426" s="18"/>
      <c r="M426" s="16"/>
      <c r="N426" s="15"/>
      <c r="O426" s="18"/>
      <c r="P426" s="14"/>
      <c r="Q426" s="17"/>
      <c r="R426" s="16"/>
      <c r="S426" s="19" t="str">
        <f>IF(R426="","",DATEDIF('PLI 2021'!$M426,'PLI 2021'!$R426,"d"))</f>
        <v/>
      </c>
      <c r="T426" s="12"/>
      <c r="U426" s="12"/>
      <c r="V426" s="12"/>
      <c r="W426" s="12"/>
      <c r="X426" s="12"/>
      <c r="Y426" s="12"/>
      <c r="Z426" s="12"/>
    </row>
    <row r="427" ht="15.75" customHeight="1">
      <c r="A427" s="20"/>
      <c r="B427" s="21" t="str">
        <f>IF('PLI 2021'!$A427="","",VLOOKUP(A427,dados!$A$1:$B$23,2,FALSE))</f>
        <v/>
      </c>
      <c r="C427" s="21"/>
      <c r="D427" s="23"/>
      <c r="E427" s="21"/>
      <c r="F427" s="24"/>
      <c r="G427" s="24"/>
      <c r="H427" s="24"/>
      <c r="I427" s="24"/>
      <c r="J427" s="24"/>
      <c r="K427" s="25"/>
      <c r="L427" s="26"/>
      <c r="M427" s="24"/>
      <c r="N427" s="23"/>
      <c r="O427" s="26"/>
      <c r="P427" s="21"/>
      <c r="Q427" s="25"/>
      <c r="R427" s="24"/>
      <c r="S427" s="29" t="str">
        <f>IF(R427="","",DATEDIF('PLI 2021'!$M427,'PLI 2021'!$R427,"d"))</f>
        <v/>
      </c>
      <c r="T427" s="12"/>
      <c r="U427" s="12"/>
      <c r="V427" s="12"/>
      <c r="W427" s="12"/>
      <c r="X427" s="12"/>
      <c r="Y427" s="12"/>
      <c r="Z427" s="12"/>
    </row>
    <row r="428" ht="15.75" customHeight="1">
      <c r="A428" s="30"/>
      <c r="B428" s="14" t="str">
        <f>IF('PLI 2021'!$A428="","",VLOOKUP(A428,dados!$A$1:$B$23,2,FALSE))</f>
        <v/>
      </c>
      <c r="C428" s="14"/>
      <c r="D428" s="15"/>
      <c r="E428" s="14"/>
      <c r="F428" s="16"/>
      <c r="G428" s="16"/>
      <c r="H428" s="16"/>
      <c r="I428" s="16"/>
      <c r="J428" s="16"/>
      <c r="K428" s="17"/>
      <c r="L428" s="18"/>
      <c r="M428" s="16"/>
      <c r="N428" s="15"/>
      <c r="O428" s="18"/>
      <c r="P428" s="14"/>
      <c r="Q428" s="17"/>
      <c r="R428" s="16"/>
      <c r="S428" s="19" t="str">
        <f>IF(R428="","",DATEDIF('PLI 2021'!$M428,'PLI 2021'!$R428,"d"))</f>
        <v/>
      </c>
      <c r="T428" s="12"/>
      <c r="U428" s="12"/>
      <c r="V428" s="12"/>
      <c r="W428" s="12"/>
      <c r="X428" s="12"/>
      <c r="Y428" s="12"/>
      <c r="Z428" s="12"/>
    </row>
    <row r="429" ht="15.75" customHeight="1">
      <c r="A429" s="20"/>
      <c r="B429" s="21" t="str">
        <f>IF('PLI 2021'!$A429="","",VLOOKUP(A429,dados!$A$1:$B$23,2,FALSE))</f>
        <v/>
      </c>
      <c r="C429" s="21"/>
      <c r="D429" s="23"/>
      <c r="E429" s="21"/>
      <c r="F429" s="24"/>
      <c r="G429" s="24"/>
      <c r="H429" s="24"/>
      <c r="I429" s="24"/>
      <c r="J429" s="24"/>
      <c r="K429" s="25"/>
      <c r="L429" s="26"/>
      <c r="M429" s="24"/>
      <c r="N429" s="23"/>
      <c r="O429" s="26"/>
      <c r="P429" s="21"/>
      <c r="Q429" s="25"/>
      <c r="R429" s="24"/>
      <c r="S429" s="29" t="str">
        <f>IF(R429="","",DATEDIF('PLI 2021'!$M429,'PLI 2021'!$R429,"d"))</f>
        <v/>
      </c>
      <c r="T429" s="12"/>
      <c r="U429" s="12"/>
      <c r="V429" s="12"/>
      <c r="W429" s="12"/>
      <c r="X429" s="12"/>
      <c r="Y429" s="12"/>
      <c r="Z429" s="12"/>
    </row>
    <row r="430" ht="15.75" customHeight="1">
      <c r="A430" s="30"/>
      <c r="B430" s="14" t="str">
        <f>IF('PLI 2021'!$A430="","",VLOOKUP(A430,dados!$A$1:$B$23,2,FALSE))</f>
        <v/>
      </c>
      <c r="C430" s="14"/>
      <c r="D430" s="15"/>
      <c r="E430" s="14"/>
      <c r="F430" s="16"/>
      <c r="G430" s="16"/>
      <c r="H430" s="16"/>
      <c r="I430" s="16"/>
      <c r="J430" s="16"/>
      <c r="K430" s="17"/>
      <c r="L430" s="18"/>
      <c r="M430" s="16"/>
      <c r="N430" s="15"/>
      <c r="O430" s="18"/>
      <c r="P430" s="14"/>
      <c r="Q430" s="17"/>
      <c r="R430" s="16"/>
      <c r="S430" s="19" t="str">
        <f>IF(R430="","",DATEDIF('PLI 2021'!$M430,'PLI 2021'!$R430,"d"))</f>
        <v/>
      </c>
      <c r="T430" s="12"/>
      <c r="U430" s="12"/>
      <c r="V430" s="12"/>
      <c r="W430" s="12"/>
      <c r="X430" s="12"/>
      <c r="Y430" s="12"/>
      <c r="Z430" s="12"/>
    </row>
    <row r="431" ht="15.75" customHeight="1">
      <c r="A431" s="20"/>
      <c r="B431" s="21" t="str">
        <f>IF('PLI 2021'!$A431="","",VLOOKUP(A431,dados!$A$1:$B$23,2,FALSE))</f>
        <v/>
      </c>
      <c r="C431" s="21"/>
      <c r="D431" s="23"/>
      <c r="E431" s="21"/>
      <c r="F431" s="24"/>
      <c r="G431" s="24"/>
      <c r="H431" s="24"/>
      <c r="I431" s="24"/>
      <c r="J431" s="24"/>
      <c r="K431" s="25"/>
      <c r="L431" s="26"/>
      <c r="M431" s="24"/>
      <c r="N431" s="23"/>
      <c r="O431" s="26"/>
      <c r="P431" s="21"/>
      <c r="Q431" s="25"/>
      <c r="R431" s="24"/>
      <c r="S431" s="29" t="str">
        <f>IF(R431="","",DATEDIF('PLI 2021'!$M431,'PLI 2021'!$R431,"d"))</f>
        <v/>
      </c>
      <c r="T431" s="12"/>
      <c r="U431" s="12"/>
      <c r="V431" s="12"/>
      <c r="W431" s="12"/>
      <c r="X431" s="12"/>
      <c r="Y431" s="12"/>
      <c r="Z431" s="12"/>
    </row>
    <row r="432" ht="15.75" customHeight="1">
      <c r="A432" s="30"/>
      <c r="B432" s="14" t="str">
        <f>IF('PLI 2021'!$A432="","",VLOOKUP(A432,dados!$A$1:$B$23,2,FALSE))</f>
        <v/>
      </c>
      <c r="C432" s="14"/>
      <c r="D432" s="15"/>
      <c r="E432" s="14"/>
      <c r="F432" s="16"/>
      <c r="G432" s="16"/>
      <c r="H432" s="16"/>
      <c r="I432" s="16"/>
      <c r="J432" s="16"/>
      <c r="K432" s="17"/>
      <c r="L432" s="18"/>
      <c r="M432" s="16"/>
      <c r="N432" s="15"/>
      <c r="O432" s="18"/>
      <c r="P432" s="14"/>
      <c r="Q432" s="17"/>
      <c r="R432" s="16"/>
      <c r="S432" s="19" t="str">
        <f>IF(R432="","",DATEDIF('PLI 2021'!$M432,'PLI 2021'!$R432,"d"))</f>
        <v/>
      </c>
      <c r="T432" s="12"/>
      <c r="U432" s="12"/>
      <c r="V432" s="12"/>
      <c r="W432" s="12"/>
      <c r="X432" s="12"/>
      <c r="Y432" s="12"/>
      <c r="Z432" s="12"/>
    </row>
    <row r="433" ht="15.75" customHeight="1">
      <c r="A433" s="20"/>
      <c r="B433" s="21" t="str">
        <f>IF('PLI 2021'!$A433="","",VLOOKUP(A433,dados!$A$1:$B$23,2,FALSE))</f>
        <v/>
      </c>
      <c r="C433" s="21"/>
      <c r="D433" s="23"/>
      <c r="E433" s="21"/>
      <c r="F433" s="24"/>
      <c r="G433" s="24"/>
      <c r="H433" s="24"/>
      <c r="I433" s="24"/>
      <c r="J433" s="24"/>
      <c r="K433" s="25"/>
      <c r="L433" s="26"/>
      <c r="M433" s="24"/>
      <c r="N433" s="23"/>
      <c r="O433" s="26"/>
      <c r="P433" s="21"/>
      <c r="Q433" s="25"/>
      <c r="R433" s="24"/>
      <c r="S433" s="29" t="str">
        <f>IF(R433="","",DATEDIF('PLI 2021'!$M433,'PLI 2021'!$R433,"d"))</f>
        <v/>
      </c>
      <c r="T433" s="12"/>
      <c r="U433" s="12"/>
      <c r="V433" s="12"/>
      <c r="W433" s="12"/>
      <c r="X433" s="12"/>
      <c r="Y433" s="12"/>
      <c r="Z433" s="12"/>
    </row>
    <row r="434" ht="15.75" customHeight="1">
      <c r="A434" s="30"/>
      <c r="B434" s="14" t="str">
        <f>IF('PLI 2021'!$A434="","",VLOOKUP(A434,dados!$A$1:$B$23,2,FALSE))</f>
        <v/>
      </c>
      <c r="C434" s="14"/>
      <c r="D434" s="15"/>
      <c r="E434" s="14"/>
      <c r="F434" s="16"/>
      <c r="G434" s="16"/>
      <c r="H434" s="16"/>
      <c r="I434" s="16"/>
      <c r="J434" s="16"/>
      <c r="K434" s="17"/>
      <c r="L434" s="18"/>
      <c r="M434" s="16"/>
      <c r="N434" s="15"/>
      <c r="O434" s="18"/>
      <c r="P434" s="14"/>
      <c r="Q434" s="17"/>
      <c r="R434" s="16"/>
      <c r="S434" s="19" t="str">
        <f>IF(R434="","",DATEDIF('PLI 2021'!$M434,'PLI 2021'!$R434,"d"))</f>
        <v/>
      </c>
      <c r="T434" s="12"/>
      <c r="U434" s="12"/>
      <c r="V434" s="12"/>
      <c r="W434" s="12"/>
      <c r="X434" s="12"/>
      <c r="Y434" s="12"/>
      <c r="Z434" s="12"/>
    </row>
    <row r="435" ht="15.75" customHeight="1">
      <c r="A435" s="20"/>
      <c r="B435" s="21" t="str">
        <f>IF('PLI 2021'!$A435="","",VLOOKUP(A435,dados!$A$1:$B$23,2,FALSE))</f>
        <v/>
      </c>
      <c r="C435" s="21"/>
      <c r="D435" s="23"/>
      <c r="E435" s="21"/>
      <c r="F435" s="24"/>
      <c r="G435" s="24"/>
      <c r="H435" s="24"/>
      <c r="I435" s="24"/>
      <c r="J435" s="24"/>
      <c r="K435" s="25"/>
      <c r="L435" s="26"/>
      <c r="M435" s="24"/>
      <c r="N435" s="23"/>
      <c r="O435" s="26"/>
      <c r="P435" s="21"/>
      <c r="Q435" s="25"/>
      <c r="R435" s="24"/>
      <c r="S435" s="29" t="str">
        <f>IF(R435="","",DATEDIF('PLI 2021'!$M435,'PLI 2021'!$R435,"d"))</f>
        <v/>
      </c>
      <c r="T435" s="12"/>
      <c r="U435" s="12"/>
      <c r="V435" s="12"/>
      <c r="W435" s="12"/>
      <c r="X435" s="12"/>
      <c r="Y435" s="12"/>
      <c r="Z435" s="12"/>
    </row>
    <row r="436" ht="15.75" customHeight="1">
      <c r="A436" s="30"/>
      <c r="B436" s="14" t="str">
        <f>IF('PLI 2021'!$A436="","",VLOOKUP(A436,dados!$A$1:$B$23,2,FALSE))</f>
        <v/>
      </c>
      <c r="C436" s="14"/>
      <c r="D436" s="15"/>
      <c r="E436" s="14"/>
      <c r="F436" s="16"/>
      <c r="G436" s="16"/>
      <c r="H436" s="16"/>
      <c r="I436" s="16"/>
      <c r="J436" s="16"/>
      <c r="K436" s="17"/>
      <c r="L436" s="18"/>
      <c r="M436" s="16"/>
      <c r="N436" s="15"/>
      <c r="O436" s="18"/>
      <c r="P436" s="14"/>
      <c r="Q436" s="17"/>
      <c r="R436" s="16"/>
      <c r="S436" s="19" t="str">
        <f>IF(R436="","",DATEDIF('PLI 2021'!$M436,'PLI 2021'!$R436,"d"))</f>
        <v/>
      </c>
      <c r="T436" s="12"/>
      <c r="U436" s="12"/>
      <c r="V436" s="12"/>
      <c r="W436" s="12"/>
      <c r="X436" s="12"/>
      <c r="Y436" s="12"/>
      <c r="Z436" s="12"/>
    </row>
    <row r="437" ht="15.75" customHeight="1">
      <c r="A437" s="20"/>
      <c r="B437" s="21" t="str">
        <f>IF('PLI 2021'!$A437="","",VLOOKUP(A437,dados!$A$1:$B$23,2,FALSE))</f>
        <v/>
      </c>
      <c r="C437" s="21"/>
      <c r="D437" s="23"/>
      <c r="E437" s="21"/>
      <c r="F437" s="24"/>
      <c r="G437" s="24"/>
      <c r="H437" s="24"/>
      <c r="I437" s="24"/>
      <c r="J437" s="24"/>
      <c r="K437" s="25"/>
      <c r="L437" s="26"/>
      <c r="M437" s="24"/>
      <c r="N437" s="23"/>
      <c r="O437" s="26"/>
      <c r="P437" s="21"/>
      <c r="Q437" s="25"/>
      <c r="R437" s="24"/>
      <c r="S437" s="29" t="str">
        <f>IF(R437="","",DATEDIF('PLI 2021'!$M437,'PLI 2021'!$R437,"d"))</f>
        <v/>
      </c>
      <c r="T437" s="12"/>
      <c r="U437" s="12"/>
      <c r="V437" s="12"/>
      <c r="W437" s="12"/>
      <c r="X437" s="12"/>
      <c r="Y437" s="12"/>
      <c r="Z437" s="12"/>
    </row>
    <row r="438" ht="15.75" customHeight="1">
      <c r="A438" s="30"/>
      <c r="B438" s="14" t="str">
        <f>IF('PLI 2021'!$A438="","",VLOOKUP(A438,dados!$A$1:$B$23,2,FALSE))</f>
        <v/>
      </c>
      <c r="C438" s="14"/>
      <c r="D438" s="15"/>
      <c r="E438" s="14"/>
      <c r="F438" s="16"/>
      <c r="G438" s="16"/>
      <c r="H438" s="16"/>
      <c r="I438" s="16"/>
      <c r="J438" s="16"/>
      <c r="K438" s="17"/>
      <c r="L438" s="18"/>
      <c r="M438" s="16"/>
      <c r="N438" s="15"/>
      <c r="O438" s="18"/>
      <c r="P438" s="14"/>
      <c r="Q438" s="17"/>
      <c r="R438" s="16"/>
      <c r="S438" s="19" t="str">
        <f>IF(R438="","",DATEDIF('PLI 2021'!$M438,'PLI 2021'!$R438,"d"))</f>
        <v/>
      </c>
      <c r="T438" s="12"/>
      <c r="U438" s="12"/>
      <c r="V438" s="12"/>
      <c r="W438" s="12"/>
      <c r="X438" s="12"/>
      <c r="Y438" s="12"/>
      <c r="Z438" s="12"/>
    </row>
    <row r="439" ht="15.75" customHeight="1">
      <c r="A439" s="20"/>
      <c r="B439" s="21" t="str">
        <f>IF('PLI 2021'!$A439="","",VLOOKUP(A439,dados!$A$1:$B$23,2,FALSE))</f>
        <v/>
      </c>
      <c r="C439" s="21"/>
      <c r="D439" s="23"/>
      <c r="E439" s="21"/>
      <c r="F439" s="24"/>
      <c r="G439" s="24"/>
      <c r="H439" s="24"/>
      <c r="I439" s="24"/>
      <c r="J439" s="24"/>
      <c r="K439" s="25"/>
      <c r="L439" s="26"/>
      <c r="M439" s="24"/>
      <c r="N439" s="23"/>
      <c r="O439" s="26"/>
      <c r="P439" s="21"/>
      <c r="Q439" s="25"/>
      <c r="R439" s="24"/>
      <c r="S439" s="29" t="str">
        <f>IF(R439="","",DATEDIF('PLI 2021'!$M439,'PLI 2021'!$R439,"d"))</f>
        <v/>
      </c>
      <c r="T439" s="12"/>
      <c r="U439" s="12"/>
      <c r="V439" s="12"/>
      <c r="W439" s="12"/>
      <c r="X439" s="12"/>
      <c r="Y439" s="12"/>
      <c r="Z439" s="12"/>
    </row>
    <row r="440" ht="15.75" customHeight="1">
      <c r="A440" s="30"/>
      <c r="B440" s="14" t="str">
        <f>IF('PLI 2021'!$A440="","",VLOOKUP(A440,dados!$A$1:$B$23,2,FALSE))</f>
        <v/>
      </c>
      <c r="C440" s="14"/>
      <c r="D440" s="15"/>
      <c r="E440" s="14"/>
      <c r="F440" s="16"/>
      <c r="G440" s="16"/>
      <c r="H440" s="16"/>
      <c r="I440" s="16"/>
      <c r="J440" s="16"/>
      <c r="K440" s="17"/>
      <c r="L440" s="18"/>
      <c r="M440" s="16"/>
      <c r="N440" s="15"/>
      <c r="O440" s="18"/>
      <c r="P440" s="14"/>
      <c r="Q440" s="17"/>
      <c r="R440" s="16"/>
      <c r="S440" s="19" t="str">
        <f>IF(R440="","",DATEDIF('PLI 2021'!$M440,'PLI 2021'!$R440,"d"))</f>
        <v/>
      </c>
      <c r="T440" s="12"/>
      <c r="U440" s="12"/>
      <c r="V440" s="12"/>
      <c r="W440" s="12"/>
      <c r="X440" s="12"/>
      <c r="Y440" s="12"/>
      <c r="Z440" s="12"/>
    </row>
    <row r="441" ht="15.75" customHeight="1">
      <c r="A441" s="20"/>
      <c r="B441" s="21" t="str">
        <f>IF('PLI 2021'!$A441="","",VLOOKUP(A441,dados!$A$1:$B$23,2,FALSE))</f>
        <v/>
      </c>
      <c r="C441" s="21"/>
      <c r="D441" s="23"/>
      <c r="E441" s="21"/>
      <c r="F441" s="24"/>
      <c r="G441" s="24"/>
      <c r="H441" s="24"/>
      <c r="I441" s="24"/>
      <c r="J441" s="24"/>
      <c r="K441" s="25"/>
      <c r="L441" s="26"/>
      <c r="M441" s="24"/>
      <c r="N441" s="23"/>
      <c r="O441" s="26"/>
      <c r="P441" s="21"/>
      <c r="Q441" s="25"/>
      <c r="R441" s="24"/>
      <c r="S441" s="29" t="str">
        <f>IF(R441="","",DATEDIF('PLI 2021'!$M441,'PLI 2021'!$R441,"d"))</f>
        <v/>
      </c>
      <c r="T441" s="12"/>
      <c r="U441" s="12"/>
      <c r="V441" s="12"/>
      <c r="W441" s="12"/>
      <c r="X441" s="12"/>
      <c r="Y441" s="12"/>
      <c r="Z441" s="12"/>
    </row>
    <row r="442" ht="15.75" customHeight="1">
      <c r="A442" s="30"/>
      <c r="B442" s="14" t="str">
        <f>IF('PLI 2021'!$A442="","",VLOOKUP(A442,dados!$A$1:$B$23,2,FALSE))</f>
        <v/>
      </c>
      <c r="C442" s="14"/>
      <c r="D442" s="15"/>
      <c r="E442" s="14"/>
      <c r="F442" s="16"/>
      <c r="G442" s="16"/>
      <c r="H442" s="16"/>
      <c r="I442" s="16"/>
      <c r="J442" s="16"/>
      <c r="K442" s="17"/>
      <c r="L442" s="18"/>
      <c r="M442" s="16"/>
      <c r="N442" s="15"/>
      <c r="O442" s="18"/>
      <c r="P442" s="14"/>
      <c r="Q442" s="17"/>
      <c r="R442" s="16"/>
      <c r="S442" s="19" t="str">
        <f>IF(R442="","",DATEDIF('PLI 2021'!$M442,'PLI 2021'!$R442,"d"))</f>
        <v/>
      </c>
      <c r="T442" s="12"/>
      <c r="U442" s="12"/>
      <c r="V442" s="12"/>
      <c r="W442" s="12"/>
      <c r="X442" s="12"/>
      <c r="Y442" s="12"/>
      <c r="Z442" s="12"/>
    </row>
    <row r="443" ht="15.75" customHeight="1">
      <c r="A443" s="20"/>
      <c r="B443" s="21" t="str">
        <f>IF('PLI 2021'!$A443="","",VLOOKUP(A443,dados!$A$1:$B$23,2,FALSE))</f>
        <v/>
      </c>
      <c r="C443" s="21"/>
      <c r="D443" s="23"/>
      <c r="E443" s="21"/>
      <c r="F443" s="24"/>
      <c r="G443" s="24"/>
      <c r="H443" s="24"/>
      <c r="I443" s="24"/>
      <c r="J443" s="24"/>
      <c r="K443" s="25"/>
      <c r="L443" s="26"/>
      <c r="M443" s="24"/>
      <c r="N443" s="23"/>
      <c r="O443" s="26"/>
      <c r="P443" s="21"/>
      <c r="Q443" s="25"/>
      <c r="R443" s="24"/>
      <c r="S443" s="29" t="str">
        <f>IF(R443="","",DATEDIF('PLI 2021'!$M443,'PLI 2021'!$R443,"d"))</f>
        <v/>
      </c>
      <c r="T443" s="12"/>
      <c r="U443" s="12"/>
      <c r="V443" s="12"/>
      <c r="W443" s="12"/>
      <c r="X443" s="12"/>
      <c r="Y443" s="12"/>
      <c r="Z443" s="12"/>
    </row>
    <row r="444" ht="15.75" customHeight="1">
      <c r="A444" s="30"/>
      <c r="B444" s="14" t="str">
        <f>IF('PLI 2021'!$A444="","",VLOOKUP(A444,dados!$A$1:$B$23,2,FALSE))</f>
        <v/>
      </c>
      <c r="C444" s="14"/>
      <c r="D444" s="15"/>
      <c r="E444" s="14"/>
      <c r="F444" s="16"/>
      <c r="G444" s="16"/>
      <c r="H444" s="16"/>
      <c r="I444" s="16"/>
      <c r="J444" s="16"/>
      <c r="K444" s="17"/>
      <c r="L444" s="18"/>
      <c r="M444" s="16"/>
      <c r="N444" s="15"/>
      <c r="O444" s="18"/>
      <c r="P444" s="14"/>
      <c r="Q444" s="17"/>
      <c r="R444" s="16"/>
      <c r="S444" s="19" t="str">
        <f>IF(R444="","",DATEDIF('PLI 2021'!$M444,'PLI 2021'!$R444,"d"))</f>
        <v/>
      </c>
      <c r="T444" s="12"/>
      <c r="U444" s="12"/>
      <c r="V444" s="12"/>
      <c r="W444" s="12"/>
      <c r="X444" s="12"/>
      <c r="Y444" s="12"/>
      <c r="Z444" s="12"/>
    </row>
    <row r="445" ht="15.75" customHeight="1">
      <c r="A445" s="20"/>
      <c r="B445" s="21" t="str">
        <f>IF('PLI 2021'!$A445="","",VLOOKUP(A445,dados!$A$1:$B$23,2,FALSE))</f>
        <v/>
      </c>
      <c r="C445" s="21"/>
      <c r="D445" s="23"/>
      <c r="E445" s="21"/>
      <c r="F445" s="24"/>
      <c r="G445" s="24"/>
      <c r="H445" s="24"/>
      <c r="I445" s="24"/>
      <c r="J445" s="24"/>
      <c r="K445" s="25"/>
      <c r="L445" s="26"/>
      <c r="M445" s="24"/>
      <c r="N445" s="23"/>
      <c r="O445" s="26"/>
      <c r="P445" s="21"/>
      <c r="Q445" s="25"/>
      <c r="R445" s="24"/>
      <c r="S445" s="29" t="str">
        <f>IF(R445="","",DATEDIF('PLI 2021'!$M445,'PLI 2021'!$R445,"d"))</f>
        <v/>
      </c>
      <c r="T445" s="12"/>
      <c r="U445" s="12"/>
      <c r="V445" s="12"/>
      <c r="W445" s="12"/>
      <c r="X445" s="12"/>
      <c r="Y445" s="12"/>
      <c r="Z445" s="12"/>
    </row>
    <row r="446" ht="15.75" customHeight="1">
      <c r="A446" s="30"/>
      <c r="B446" s="14" t="str">
        <f>IF('PLI 2021'!$A446="","",VLOOKUP(A446,dados!$A$1:$B$23,2,FALSE))</f>
        <v/>
      </c>
      <c r="C446" s="14"/>
      <c r="D446" s="15"/>
      <c r="E446" s="14"/>
      <c r="F446" s="16"/>
      <c r="G446" s="16"/>
      <c r="H446" s="16"/>
      <c r="I446" s="16"/>
      <c r="J446" s="16"/>
      <c r="K446" s="17"/>
      <c r="L446" s="18"/>
      <c r="M446" s="16"/>
      <c r="N446" s="15"/>
      <c r="O446" s="18"/>
      <c r="P446" s="14"/>
      <c r="Q446" s="17"/>
      <c r="R446" s="16"/>
      <c r="S446" s="19" t="str">
        <f>IF(R446="","",DATEDIF('PLI 2021'!$M446,'PLI 2021'!$R446,"d"))</f>
        <v/>
      </c>
      <c r="T446" s="12"/>
      <c r="U446" s="12"/>
      <c r="V446" s="12"/>
      <c r="W446" s="12"/>
      <c r="X446" s="12"/>
      <c r="Y446" s="12"/>
      <c r="Z446" s="12"/>
    </row>
    <row r="447" ht="15.75" customHeight="1">
      <c r="A447" s="20"/>
      <c r="B447" s="21" t="str">
        <f>IF('PLI 2021'!$A447="","",VLOOKUP(A447,dados!$A$1:$B$23,2,FALSE))</f>
        <v/>
      </c>
      <c r="C447" s="21"/>
      <c r="D447" s="23"/>
      <c r="E447" s="21"/>
      <c r="F447" s="24"/>
      <c r="G447" s="24"/>
      <c r="H447" s="24"/>
      <c r="I447" s="24"/>
      <c r="J447" s="24"/>
      <c r="K447" s="25"/>
      <c r="L447" s="26"/>
      <c r="M447" s="24"/>
      <c r="N447" s="23"/>
      <c r="O447" s="26"/>
      <c r="P447" s="21"/>
      <c r="Q447" s="25"/>
      <c r="R447" s="24"/>
      <c r="S447" s="29" t="str">
        <f>IF(R447="","",DATEDIF('PLI 2021'!$M447,'PLI 2021'!$R447,"d"))</f>
        <v/>
      </c>
      <c r="T447" s="12"/>
      <c r="U447" s="12"/>
      <c r="V447" s="12"/>
      <c r="W447" s="12"/>
      <c r="X447" s="12"/>
      <c r="Y447" s="12"/>
      <c r="Z447" s="12"/>
    </row>
    <row r="448" ht="15.75" customHeight="1">
      <c r="A448" s="30"/>
      <c r="B448" s="14" t="str">
        <f>IF('PLI 2021'!$A448="","",VLOOKUP(A448,dados!$A$1:$B$23,2,FALSE))</f>
        <v/>
      </c>
      <c r="C448" s="14"/>
      <c r="D448" s="15"/>
      <c r="E448" s="14"/>
      <c r="F448" s="16"/>
      <c r="G448" s="16"/>
      <c r="H448" s="16"/>
      <c r="I448" s="16"/>
      <c r="J448" s="16"/>
      <c r="K448" s="17"/>
      <c r="L448" s="18"/>
      <c r="M448" s="16"/>
      <c r="N448" s="15"/>
      <c r="O448" s="18"/>
      <c r="P448" s="14"/>
      <c r="Q448" s="17"/>
      <c r="R448" s="16"/>
      <c r="S448" s="19" t="str">
        <f>IF(R448="","",DATEDIF('PLI 2021'!$M448,'PLI 2021'!$R448,"d"))</f>
        <v/>
      </c>
      <c r="T448" s="12"/>
      <c r="U448" s="12"/>
      <c r="V448" s="12"/>
      <c r="W448" s="12"/>
      <c r="X448" s="12"/>
      <c r="Y448" s="12"/>
      <c r="Z448" s="12"/>
    </row>
    <row r="449" ht="15.75" customHeight="1">
      <c r="A449" s="20"/>
      <c r="B449" s="21" t="str">
        <f>IF('PLI 2021'!$A449="","",VLOOKUP(A449,dados!$A$1:$B$23,2,FALSE))</f>
        <v/>
      </c>
      <c r="C449" s="21"/>
      <c r="D449" s="23"/>
      <c r="E449" s="21"/>
      <c r="F449" s="24"/>
      <c r="G449" s="24"/>
      <c r="H449" s="24"/>
      <c r="I449" s="24"/>
      <c r="J449" s="24"/>
      <c r="K449" s="25"/>
      <c r="L449" s="26"/>
      <c r="M449" s="24"/>
      <c r="N449" s="23"/>
      <c r="O449" s="26"/>
      <c r="P449" s="21"/>
      <c r="Q449" s="25"/>
      <c r="R449" s="24"/>
      <c r="S449" s="29" t="str">
        <f>IF(R449="","",DATEDIF('PLI 2021'!$M449,'PLI 2021'!$R449,"d"))</f>
        <v/>
      </c>
      <c r="T449" s="12"/>
      <c r="U449" s="12"/>
      <c r="V449" s="12"/>
      <c r="W449" s="12"/>
      <c r="X449" s="12"/>
      <c r="Y449" s="12"/>
      <c r="Z449" s="12"/>
    </row>
    <row r="450" ht="15.75" customHeight="1">
      <c r="A450" s="30"/>
      <c r="B450" s="14" t="str">
        <f>IF('PLI 2021'!$A450="","",VLOOKUP(A450,dados!$A$1:$B$23,2,FALSE))</f>
        <v/>
      </c>
      <c r="C450" s="14"/>
      <c r="D450" s="15"/>
      <c r="E450" s="14"/>
      <c r="F450" s="16"/>
      <c r="G450" s="16"/>
      <c r="H450" s="16"/>
      <c r="I450" s="16"/>
      <c r="J450" s="16"/>
      <c r="K450" s="17"/>
      <c r="L450" s="18"/>
      <c r="M450" s="16"/>
      <c r="N450" s="15"/>
      <c r="O450" s="18"/>
      <c r="P450" s="14"/>
      <c r="Q450" s="17"/>
      <c r="R450" s="16"/>
      <c r="S450" s="19" t="str">
        <f>IF(R450="","",DATEDIF('PLI 2021'!$M450,'PLI 2021'!$R450,"d"))</f>
        <v/>
      </c>
      <c r="T450" s="12"/>
      <c r="U450" s="12"/>
      <c r="V450" s="12"/>
      <c r="W450" s="12"/>
      <c r="X450" s="12"/>
      <c r="Y450" s="12"/>
      <c r="Z450" s="12"/>
    </row>
    <row r="451" ht="15.75" customHeight="1">
      <c r="A451" s="20"/>
      <c r="B451" s="21" t="str">
        <f>IF('PLI 2021'!$A451="","",VLOOKUP(A451,dados!$A$1:$B$23,2,FALSE))</f>
        <v/>
      </c>
      <c r="C451" s="21"/>
      <c r="D451" s="23"/>
      <c r="E451" s="21"/>
      <c r="F451" s="24"/>
      <c r="G451" s="24"/>
      <c r="H451" s="24"/>
      <c r="I451" s="24"/>
      <c r="J451" s="24"/>
      <c r="K451" s="25"/>
      <c r="L451" s="26"/>
      <c r="M451" s="24"/>
      <c r="N451" s="23"/>
      <c r="O451" s="26"/>
      <c r="P451" s="21"/>
      <c r="Q451" s="25"/>
      <c r="R451" s="24"/>
      <c r="S451" s="29" t="str">
        <f>IF(R451="","",DATEDIF('PLI 2021'!$M451,'PLI 2021'!$R451,"d"))</f>
        <v/>
      </c>
      <c r="T451" s="12"/>
      <c r="U451" s="12"/>
      <c r="V451" s="12"/>
      <c r="W451" s="12"/>
      <c r="X451" s="12"/>
      <c r="Y451" s="12"/>
      <c r="Z451" s="12"/>
    </row>
    <row r="452" ht="15.75" customHeight="1">
      <c r="A452" s="30"/>
      <c r="B452" s="14" t="str">
        <f>IF('PLI 2021'!$A452="","",VLOOKUP(A452,dados!$A$1:$B$23,2,FALSE))</f>
        <v/>
      </c>
      <c r="C452" s="14"/>
      <c r="D452" s="15"/>
      <c r="E452" s="14"/>
      <c r="F452" s="16"/>
      <c r="G452" s="16"/>
      <c r="H452" s="16"/>
      <c r="I452" s="16"/>
      <c r="J452" s="16"/>
      <c r="K452" s="17"/>
      <c r="L452" s="18"/>
      <c r="M452" s="16"/>
      <c r="N452" s="15"/>
      <c r="O452" s="18"/>
      <c r="P452" s="14"/>
      <c r="Q452" s="17"/>
      <c r="R452" s="16"/>
      <c r="S452" s="19" t="str">
        <f>IF(R452="","",DATEDIF('PLI 2021'!$M452,'PLI 2021'!$R452,"d"))</f>
        <v/>
      </c>
      <c r="T452" s="12"/>
      <c r="U452" s="12"/>
      <c r="V452" s="12"/>
      <c r="W452" s="12"/>
      <c r="X452" s="12"/>
      <c r="Y452" s="12"/>
      <c r="Z452" s="12"/>
    </row>
    <row r="453" ht="15.75" customHeight="1">
      <c r="A453" s="20"/>
      <c r="B453" s="21" t="str">
        <f>IF('PLI 2021'!$A453="","",VLOOKUP(A453,dados!$A$1:$B$23,2,FALSE))</f>
        <v/>
      </c>
      <c r="C453" s="21"/>
      <c r="D453" s="23"/>
      <c r="E453" s="21"/>
      <c r="F453" s="24"/>
      <c r="G453" s="24"/>
      <c r="H453" s="24"/>
      <c r="I453" s="24"/>
      <c r="J453" s="24"/>
      <c r="K453" s="25"/>
      <c r="L453" s="26"/>
      <c r="M453" s="24"/>
      <c r="N453" s="23"/>
      <c r="O453" s="26"/>
      <c r="P453" s="21"/>
      <c r="Q453" s="25"/>
      <c r="R453" s="24"/>
      <c r="S453" s="29" t="str">
        <f>IF(R453="","",DATEDIF('PLI 2021'!$M453,'PLI 2021'!$R453,"d"))</f>
        <v/>
      </c>
      <c r="T453" s="12"/>
      <c r="U453" s="12"/>
      <c r="V453" s="12"/>
      <c r="W453" s="12"/>
      <c r="X453" s="12"/>
      <c r="Y453" s="12"/>
      <c r="Z453" s="12"/>
    </row>
    <row r="454" ht="15.75" customHeight="1">
      <c r="A454" s="30"/>
      <c r="B454" s="14" t="str">
        <f>IF('PLI 2021'!$A454="","",VLOOKUP(A454,dados!$A$1:$B$23,2,FALSE))</f>
        <v/>
      </c>
      <c r="C454" s="14"/>
      <c r="D454" s="15"/>
      <c r="E454" s="14"/>
      <c r="F454" s="16"/>
      <c r="G454" s="16"/>
      <c r="H454" s="16"/>
      <c r="I454" s="16"/>
      <c r="J454" s="16"/>
      <c r="K454" s="17"/>
      <c r="L454" s="18"/>
      <c r="M454" s="16"/>
      <c r="N454" s="15"/>
      <c r="O454" s="18"/>
      <c r="P454" s="14"/>
      <c r="Q454" s="17"/>
      <c r="R454" s="16"/>
      <c r="S454" s="19" t="str">
        <f>IF(R454="","",DATEDIF('PLI 2021'!$M454,'PLI 2021'!$R454,"d"))</f>
        <v/>
      </c>
      <c r="T454" s="12"/>
      <c r="U454" s="12"/>
      <c r="V454" s="12"/>
      <c r="W454" s="12"/>
      <c r="X454" s="12"/>
      <c r="Y454" s="12"/>
      <c r="Z454" s="12"/>
    </row>
    <row r="455" ht="15.75" customHeight="1">
      <c r="A455" s="20"/>
      <c r="B455" s="21" t="str">
        <f>IF('PLI 2021'!$A455="","",VLOOKUP(A455,dados!$A$1:$B$23,2,FALSE))</f>
        <v/>
      </c>
      <c r="C455" s="21"/>
      <c r="D455" s="23"/>
      <c r="E455" s="21"/>
      <c r="F455" s="24"/>
      <c r="G455" s="24"/>
      <c r="H455" s="24"/>
      <c r="I455" s="24"/>
      <c r="J455" s="24"/>
      <c r="K455" s="25"/>
      <c r="L455" s="26"/>
      <c r="M455" s="24"/>
      <c r="N455" s="23"/>
      <c r="O455" s="26"/>
      <c r="P455" s="21"/>
      <c r="Q455" s="25"/>
      <c r="R455" s="24"/>
      <c r="S455" s="29" t="str">
        <f>IF(R455="","",DATEDIF('PLI 2021'!$M455,'PLI 2021'!$R455,"d"))</f>
        <v/>
      </c>
      <c r="T455" s="12"/>
      <c r="U455" s="12"/>
      <c r="V455" s="12"/>
      <c r="W455" s="12"/>
      <c r="X455" s="12"/>
      <c r="Y455" s="12"/>
      <c r="Z455" s="12"/>
    </row>
    <row r="456" ht="15.75" customHeight="1">
      <c r="A456" s="30"/>
      <c r="B456" s="14" t="str">
        <f>IF('PLI 2021'!$A456="","",VLOOKUP(A456,dados!$A$1:$B$23,2,FALSE))</f>
        <v/>
      </c>
      <c r="C456" s="14"/>
      <c r="D456" s="15"/>
      <c r="E456" s="14"/>
      <c r="F456" s="16"/>
      <c r="G456" s="16"/>
      <c r="H456" s="16"/>
      <c r="I456" s="16"/>
      <c r="J456" s="16"/>
      <c r="K456" s="17"/>
      <c r="L456" s="18"/>
      <c r="M456" s="16"/>
      <c r="N456" s="15"/>
      <c r="O456" s="18"/>
      <c r="P456" s="14"/>
      <c r="Q456" s="17"/>
      <c r="R456" s="16"/>
      <c r="S456" s="19" t="str">
        <f>IF(R456="","",DATEDIF('PLI 2021'!$M456,'PLI 2021'!$R456,"d"))</f>
        <v/>
      </c>
      <c r="T456" s="12"/>
      <c r="U456" s="12"/>
      <c r="V456" s="12"/>
      <c r="W456" s="12"/>
      <c r="X456" s="12"/>
      <c r="Y456" s="12"/>
      <c r="Z456" s="12"/>
    </row>
    <row r="457" ht="15.75" customHeight="1">
      <c r="A457" s="20"/>
      <c r="B457" s="21" t="str">
        <f>IF('PLI 2021'!$A457="","",VLOOKUP(A457,dados!$A$1:$B$23,2,FALSE))</f>
        <v/>
      </c>
      <c r="C457" s="21"/>
      <c r="D457" s="23"/>
      <c r="E457" s="21"/>
      <c r="F457" s="24"/>
      <c r="G457" s="24"/>
      <c r="H457" s="24"/>
      <c r="I457" s="24"/>
      <c r="J457" s="24"/>
      <c r="K457" s="25"/>
      <c r="L457" s="26"/>
      <c r="M457" s="24"/>
      <c r="N457" s="23"/>
      <c r="O457" s="26"/>
      <c r="P457" s="21"/>
      <c r="Q457" s="25"/>
      <c r="R457" s="24"/>
      <c r="S457" s="29" t="str">
        <f>IF(R457="","",DATEDIF('PLI 2021'!$M457,'PLI 2021'!$R457,"d"))</f>
        <v/>
      </c>
      <c r="T457" s="12"/>
      <c r="U457" s="12"/>
      <c r="V457" s="12"/>
      <c r="W457" s="12"/>
      <c r="X457" s="12"/>
      <c r="Y457" s="12"/>
      <c r="Z457" s="12"/>
    </row>
    <row r="458" ht="15.75" customHeight="1">
      <c r="A458" s="30"/>
      <c r="B458" s="14" t="str">
        <f>IF('PLI 2021'!$A458="","",VLOOKUP(A458,dados!$A$1:$B$23,2,FALSE))</f>
        <v/>
      </c>
      <c r="C458" s="14"/>
      <c r="D458" s="15"/>
      <c r="E458" s="14"/>
      <c r="F458" s="16"/>
      <c r="G458" s="16"/>
      <c r="H458" s="16"/>
      <c r="I458" s="16"/>
      <c r="J458" s="16"/>
      <c r="K458" s="17"/>
      <c r="L458" s="18"/>
      <c r="M458" s="16"/>
      <c r="N458" s="15"/>
      <c r="O458" s="18"/>
      <c r="P458" s="14"/>
      <c r="Q458" s="17"/>
      <c r="R458" s="16"/>
      <c r="S458" s="19" t="str">
        <f>IF(R458="","",DATEDIF('PLI 2021'!$M458,'PLI 2021'!$R458,"d"))</f>
        <v/>
      </c>
      <c r="T458" s="12"/>
      <c r="U458" s="12"/>
      <c r="V458" s="12"/>
      <c r="W458" s="12"/>
      <c r="X458" s="12"/>
      <c r="Y458" s="12"/>
      <c r="Z458" s="12"/>
    </row>
    <row r="459" ht="15.75" customHeight="1">
      <c r="A459" s="20"/>
      <c r="B459" s="21" t="str">
        <f>IF('PLI 2021'!$A459="","",VLOOKUP(A459,dados!$A$1:$B$23,2,FALSE))</f>
        <v/>
      </c>
      <c r="C459" s="21"/>
      <c r="D459" s="23"/>
      <c r="E459" s="21"/>
      <c r="F459" s="24"/>
      <c r="G459" s="24"/>
      <c r="H459" s="24"/>
      <c r="I459" s="24"/>
      <c r="J459" s="24"/>
      <c r="K459" s="25"/>
      <c r="L459" s="26"/>
      <c r="M459" s="24"/>
      <c r="N459" s="23"/>
      <c r="O459" s="26"/>
      <c r="P459" s="21"/>
      <c r="Q459" s="25"/>
      <c r="R459" s="24"/>
      <c r="S459" s="29" t="str">
        <f>IF(R459="","",DATEDIF('PLI 2021'!$M459,'PLI 2021'!$R459,"d"))</f>
        <v/>
      </c>
      <c r="T459" s="12"/>
      <c r="U459" s="12"/>
      <c r="V459" s="12"/>
      <c r="W459" s="12"/>
      <c r="X459" s="12"/>
      <c r="Y459" s="12"/>
      <c r="Z459" s="12"/>
    </row>
    <row r="460" ht="15.75" customHeight="1">
      <c r="A460" s="30"/>
      <c r="B460" s="14" t="str">
        <f>IF('PLI 2021'!$A460="","",VLOOKUP(A460,dados!$A$1:$B$23,2,FALSE))</f>
        <v/>
      </c>
      <c r="C460" s="14"/>
      <c r="D460" s="15"/>
      <c r="E460" s="14"/>
      <c r="F460" s="16"/>
      <c r="G460" s="16"/>
      <c r="H460" s="16"/>
      <c r="I460" s="16"/>
      <c r="J460" s="16"/>
      <c r="K460" s="17"/>
      <c r="L460" s="18"/>
      <c r="M460" s="16"/>
      <c r="N460" s="15"/>
      <c r="O460" s="18"/>
      <c r="P460" s="14"/>
      <c r="Q460" s="17"/>
      <c r="R460" s="16"/>
      <c r="S460" s="19" t="str">
        <f>IF(R460="","",DATEDIF('PLI 2021'!$M460,'PLI 2021'!$R460,"d"))</f>
        <v/>
      </c>
      <c r="T460" s="12"/>
      <c r="U460" s="12"/>
      <c r="V460" s="12"/>
      <c r="W460" s="12"/>
      <c r="X460" s="12"/>
      <c r="Y460" s="12"/>
      <c r="Z460" s="12"/>
    </row>
    <row r="461" ht="15.75" customHeight="1">
      <c r="A461" s="20"/>
      <c r="B461" s="21" t="str">
        <f>IF('PLI 2021'!$A461="","",VLOOKUP(A461,dados!$A$1:$B$23,2,FALSE))</f>
        <v/>
      </c>
      <c r="C461" s="21"/>
      <c r="D461" s="23"/>
      <c r="E461" s="21"/>
      <c r="F461" s="24"/>
      <c r="G461" s="24"/>
      <c r="H461" s="24"/>
      <c r="I461" s="24"/>
      <c r="J461" s="24"/>
      <c r="K461" s="25"/>
      <c r="L461" s="26"/>
      <c r="M461" s="24"/>
      <c r="N461" s="23"/>
      <c r="O461" s="26"/>
      <c r="P461" s="21"/>
      <c r="Q461" s="25"/>
      <c r="R461" s="24"/>
      <c r="S461" s="29" t="str">
        <f>IF(R461="","",DATEDIF('PLI 2021'!$M461,'PLI 2021'!$R461,"d"))</f>
        <v/>
      </c>
      <c r="T461" s="12"/>
      <c r="U461" s="12"/>
      <c r="V461" s="12"/>
      <c r="W461" s="12"/>
      <c r="X461" s="12"/>
      <c r="Y461" s="12"/>
      <c r="Z461" s="12"/>
    </row>
    <row r="462" ht="15.75" customHeight="1">
      <c r="A462" s="30"/>
      <c r="B462" s="14" t="str">
        <f>IF('PLI 2021'!$A462="","",VLOOKUP(A462,dados!$A$1:$B$23,2,FALSE))</f>
        <v/>
      </c>
      <c r="C462" s="14"/>
      <c r="D462" s="15"/>
      <c r="E462" s="14"/>
      <c r="F462" s="16"/>
      <c r="G462" s="16"/>
      <c r="H462" s="16"/>
      <c r="I462" s="16"/>
      <c r="J462" s="16"/>
      <c r="K462" s="17"/>
      <c r="L462" s="18"/>
      <c r="M462" s="16"/>
      <c r="N462" s="15"/>
      <c r="O462" s="18"/>
      <c r="P462" s="14"/>
      <c r="Q462" s="17"/>
      <c r="R462" s="16"/>
      <c r="S462" s="19" t="str">
        <f>IF(R462="","",DATEDIF('PLI 2021'!$M462,'PLI 2021'!$R462,"d"))</f>
        <v/>
      </c>
      <c r="T462" s="12"/>
      <c r="U462" s="12"/>
      <c r="V462" s="12"/>
      <c r="W462" s="12"/>
      <c r="X462" s="12"/>
      <c r="Y462" s="12"/>
      <c r="Z462" s="12"/>
    </row>
    <row r="463" ht="15.75" customHeight="1">
      <c r="A463" s="20"/>
      <c r="B463" s="21" t="str">
        <f>IF('PLI 2021'!$A463="","",VLOOKUP(A463,dados!$A$1:$B$23,2,FALSE))</f>
        <v/>
      </c>
      <c r="C463" s="21"/>
      <c r="D463" s="23"/>
      <c r="E463" s="21"/>
      <c r="F463" s="24"/>
      <c r="G463" s="24"/>
      <c r="H463" s="24"/>
      <c r="I463" s="24"/>
      <c r="J463" s="24"/>
      <c r="K463" s="25"/>
      <c r="L463" s="26"/>
      <c r="M463" s="24"/>
      <c r="N463" s="23"/>
      <c r="O463" s="26"/>
      <c r="P463" s="21"/>
      <c r="Q463" s="25"/>
      <c r="R463" s="24"/>
      <c r="S463" s="29" t="str">
        <f>IF(R463="","",DATEDIF('PLI 2021'!$M463,'PLI 2021'!$R463,"d"))</f>
        <v/>
      </c>
      <c r="T463" s="12"/>
      <c r="U463" s="12"/>
      <c r="V463" s="12"/>
      <c r="W463" s="12"/>
      <c r="X463" s="12"/>
      <c r="Y463" s="12"/>
      <c r="Z463" s="12"/>
    </row>
    <row r="464" ht="15.75" customHeight="1">
      <c r="A464" s="30"/>
      <c r="B464" s="14" t="str">
        <f>IF('PLI 2021'!$A464="","",VLOOKUP(A464,dados!$A$1:$B$23,2,FALSE))</f>
        <v/>
      </c>
      <c r="C464" s="14"/>
      <c r="D464" s="15"/>
      <c r="E464" s="14"/>
      <c r="F464" s="16"/>
      <c r="G464" s="16"/>
      <c r="H464" s="16"/>
      <c r="I464" s="16"/>
      <c r="J464" s="16"/>
      <c r="K464" s="17"/>
      <c r="L464" s="18"/>
      <c r="M464" s="16"/>
      <c r="N464" s="15"/>
      <c r="O464" s="18"/>
      <c r="P464" s="14"/>
      <c r="Q464" s="17"/>
      <c r="R464" s="16"/>
      <c r="S464" s="19" t="str">
        <f>IF(R464="","",DATEDIF('PLI 2021'!$M464,'PLI 2021'!$R464,"d"))</f>
        <v/>
      </c>
      <c r="T464" s="12"/>
      <c r="U464" s="12"/>
      <c r="V464" s="12"/>
      <c r="W464" s="12"/>
      <c r="X464" s="12"/>
      <c r="Y464" s="12"/>
      <c r="Z464" s="12"/>
    </row>
    <row r="465" ht="15.75" customHeight="1">
      <c r="A465" s="20"/>
      <c r="B465" s="21" t="str">
        <f>IF('PLI 2021'!$A465="","",VLOOKUP(A465,dados!$A$1:$B$23,2,FALSE))</f>
        <v/>
      </c>
      <c r="C465" s="21"/>
      <c r="D465" s="23"/>
      <c r="E465" s="21"/>
      <c r="F465" s="24"/>
      <c r="G465" s="24"/>
      <c r="H465" s="24"/>
      <c r="I465" s="24"/>
      <c r="J465" s="24"/>
      <c r="K465" s="25"/>
      <c r="L465" s="26"/>
      <c r="M465" s="24"/>
      <c r="N465" s="23"/>
      <c r="O465" s="26"/>
      <c r="P465" s="21"/>
      <c r="Q465" s="25"/>
      <c r="R465" s="24"/>
      <c r="S465" s="29" t="str">
        <f>IF(R465="","",DATEDIF('PLI 2021'!$M465,'PLI 2021'!$R465,"d"))</f>
        <v/>
      </c>
      <c r="T465" s="12"/>
      <c r="U465" s="12"/>
      <c r="V465" s="12"/>
      <c r="W465" s="12"/>
      <c r="X465" s="12"/>
      <c r="Y465" s="12"/>
      <c r="Z465" s="12"/>
    </row>
    <row r="466" ht="15.75" customHeight="1">
      <c r="A466" s="30"/>
      <c r="B466" s="14" t="str">
        <f>IF('PLI 2021'!$A466="","",VLOOKUP(A466,dados!$A$1:$B$23,2,FALSE))</f>
        <v/>
      </c>
      <c r="C466" s="14"/>
      <c r="D466" s="15"/>
      <c r="E466" s="14"/>
      <c r="F466" s="16"/>
      <c r="G466" s="16"/>
      <c r="H466" s="16"/>
      <c r="I466" s="16"/>
      <c r="J466" s="16"/>
      <c r="K466" s="17"/>
      <c r="L466" s="18"/>
      <c r="M466" s="16"/>
      <c r="N466" s="15"/>
      <c r="O466" s="18"/>
      <c r="P466" s="14"/>
      <c r="Q466" s="17"/>
      <c r="R466" s="16"/>
      <c r="S466" s="19" t="str">
        <f>IF(R466="","",DATEDIF('PLI 2021'!$M466,'PLI 2021'!$R466,"d"))</f>
        <v/>
      </c>
      <c r="T466" s="12"/>
      <c r="U466" s="12"/>
      <c r="V466" s="12"/>
      <c r="W466" s="12"/>
      <c r="X466" s="12"/>
      <c r="Y466" s="12"/>
      <c r="Z466" s="12"/>
    </row>
    <row r="467" ht="15.75" customHeight="1">
      <c r="A467" s="20"/>
      <c r="B467" s="21" t="str">
        <f>IF('PLI 2021'!$A467="","",VLOOKUP(A467,dados!$A$1:$B$23,2,FALSE))</f>
        <v/>
      </c>
      <c r="C467" s="21"/>
      <c r="D467" s="23"/>
      <c r="E467" s="21"/>
      <c r="F467" s="24"/>
      <c r="G467" s="24"/>
      <c r="H467" s="24"/>
      <c r="I467" s="24"/>
      <c r="J467" s="24"/>
      <c r="K467" s="25"/>
      <c r="L467" s="26"/>
      <c r="M467" s="24"/>
      <c r="N467" s="23"/>
      <c r="O467" s="26"/>
      <c r="P467" s="21"/>
      <c r="Q467" s="25"/>
      <c r="R467" s="24"/>
      <c r="S467" s="29" t="str">
        <f>IF(R467="","",DATEDIF('PLI 2021'!$M467,'PLI 2021'!$R467,"d"))</f>
        <v/>
      </c>
      <c r="T467" s="12"/>
      <c r="U467" s="12"/>
      <c r="V467" s="12"/>
      <c r="W467" s="12"/>
      <c r="X467" s="12"/>
      <c r="Y467" s="12"/>
      <c r="Z467" s="12"/>
    </row>
    <row r="468" ht="15.75" customHeight="1">
      <c r="A468" s="30"/>
      <c r="B468" s="14" t="str">
        <f>IF('PLI 2021'!$A468="","",VLOOKUP(A468,dados!$A$1:$B$23,2,FALSE))</f>
        <v/>
      </c>
      <c r="C468" s="14"/>
      <c r="D468" s="15"/>
      <c r="E468" s="14"/>
      <c r="F468" s="16"/>
      <c r="G468" s="16"/>
      <c r="H468" s="16"/>
      <c r="I468" s="16"/>
      <c r="J468" s="16"/>
      <c r="K468" s="17"/>
      <c r="L468" s="18"/>
      <c r="M468" s="16"/>
      <c r="N468" s="15"/>
      <c r="O468" s="18"/>
      <c r="P468" s="14"/>
      <c r="Q468" s="17"/>
      <c r="R468" s="16"/>
      <c r="S468" s="19" t="str">
        <f>IF(R468="","",DATEDIF('PLI 2021'!$M468,'PLI 2021'!$R468,"d"))</f>
        <v/>
      </c>
      <c r="T468" s="12"/>
      <c r="U468" s="12"/>
      <c r="V468" s="12"/>
      <c r="W468" s="12"/>
      <c r="X468" s="12"/>
      <c r="Y468" s="12"/>
      <c r="Z468" s="12"/>
    </row>
    <row r="469" ht="15.75" customHeight="1">
      <c r="A469" s="20"/>
      <c r="B469" s="21" t="str">
        <f>IF('PLI 2021'!$A469="","",VLOOKUP(A469,dados!$A$1:$B$23,2,FALSE))</f>
        <v/>
      </c>
      <c r="C469" s="21"/>
      <c r="D469" s="23"/>
      <c r="E469" s="21"/>
      <c r="F469" s="24"/>
      <c r="G469" s="24"/>
      <c r="H469" s="24"/>
      <c r="I469" s="24"/>
      <c r="J469" s="24"/>
      <c r="K469" s="25"/>
      <c r="L469" s="26"/>
      <c r="M469" s="24"/>
      <c r="N469" s="23"/>
      <c r="O469" s="26"/>
      <c r="P469" s="21"/>
      <c r="Q469" s="25"/>
      <c r="R469" s="24"/>
      <c r="S469" s="29" t="str">
        <f>IF(R469="","",DATEDIF('PLI 2021'!$M469,'PLI 2021'!$R469,"d"))</f>
        <v/>
      </c>
      <c r="T469" s="12"/>
      <c r="U469" s="12"/>
      <c r="V469" s="12"/>
      <c r="W469" s="12"/>
      <c r="X469" s="12"/>
      <c r="Y469" s="12"/>
      <c r="Z469" s="12"/>
    </row>
    <row r="470" ht="15.75" customHeight="1">
      <c r="A470" s="30"/>
      <c r="B470" s="14" t="str">
        <f>IF('PLI 2021'!$A470="","",VLOOKUP(A470,dados!$A$1:$B$23,2,FALSE))</f>
        <v/>
      </c>
      <c r="C470" s="14"/>
      <c r="D470" s="15"/>
      <c r="E470" s="14"/>
      <c r="F470" s="16"/>
      <c r="G470" s="16"/>
      <c r="H470" s="16"/>
      <c r="I470" s="16"/>
      <c r="J470" s="16"/>
      <c r="K470" s="17"/>
      <c r="L470" s="18"/>
      <c r="M470" s="16"/>
      <c r="N470" s="15"/>
      <c r="O470" s="18"/>
      <c r="P470" s="14"/>
      <c r="Q470" s="17"/>
      <c r="R470" s="16"/>
      <c r="S470" s="19" t="str">
        <f>IF(R470="","",DATEDIF('PLI 2021'!$M470,'PLI 2021'!$R470,"d"))</f>
        <v/>
      </c>
      <c r="T470" s="12"/>
      <c r="U470" s="12"/>
      <c r="V470" s="12"/>
      <c r="W470" s="12"/>
      <c r="X470" s="12"/>
      <c r="Y470" s="12"/>
      <c r="Z470" s="12"/>
    </row>
    <row r="471" ht="15.75" customHeight="1">
      <c r="A471" s="20"/>
      <c r="B471" s="21" t="str">
        <f>IF('PLI 2021'!$A471="","",VLOOKUP(A471,dados!$A$1:$B$23,2,FALSE))</f>
        <v/>
      </c>
      <c r="C471" s="21"/>
      <c r="D471" s="23"/>
      <c r="E471" s="21"/>
      <c r="F471" s="24"/>
      <c r="G471" s="24"/>
      <c r="H471" s="24"/>
      <c r="I471" s="24"/>
      <c r="J471" s="24"/>
      <c r="K471" s="25"/>
      <c r="L471" s="26"/>
      <c r="M471" s="24"/>
      <c r="N471" s="23"/>
      <c r="O471" s="26"/>
      <c r="P471" s="21"/>
      <c r="Q471" s="25"/>
      <c r="R471" s="24"/>
      <c r="S471" s="29" t="str">
        <f>IF(R471="","",DATEDIF('PLI 2021'!$M471,'PLI 2021'!$R471,"d"))</f>
        <v/>
      </c>
      <c r="T471" s="12"/>
      <c r="U471" s="12"/>
      <c r="V471" s="12"/>
      <c r="W471" s="12"/>
      <c r="X471" s="12"/>
      <c r="Y471" s="12"/>
      <c r="Z471" s="12"/>
    </row>
    <row r="472" ht="15.75" customHeight="1">
      <c r="A472" s="30"/>
      <c r="B472" s="14" t="str">
        <f>IF('PLI 2021'!$A472="","",VLOOKUP(A472,dados!$A$1:$B$23,2,FALSE))</f>
        <v/>
      </c>
      <c r="C472" s="14"/>
      <c r="D472" s="15"/>
      <c r="E472" s="14"/>
      <c r="F472" s="16"/>
      <c r="G472" s="16"/>
      <c r="H472" s="16"/>
      <c r="I472" s="16"/>
      <c r="J472" s="16"/>
      <c r="K472" s="17"/>
      <c r="L472" s="18"/>
      <c r="M472" s="16"/>
      <c r="N472" s="15"/>
      <c r="O472" s="18"/>
      <c r="P472" s="14"/>
      <c r="Q472" s="17"/>
      <c r="R472" s="16"/>
      <c r="S472" s="19" t="str">
        <f>IF(R472="","",DATEDIF('PLI 2021'!$M472,'PLI 2021'!$R472,"d"))</f>
        <v/>
      </c>
      <c r="T472" s="12"/>
      <c r="U472" s="12"/>
      <c r="V472" s="12"/>
      <c r="W472" s="12"/>
      <c r="X472" s="12"/>
      <c r="Y472" s="12"/>
      <c r="Z472" s="12"/>
    </row>
    <row r="473" ht="15.75" customHeight="1">
      <c r="A473" s="20"/>
      <c r="B473" s="21" t="str">
        <f>IF('PLI 2021'!$A473="","",VLOOKUP(A473,dados!$A$1:$B$23,2,FALSE))</f>
        <v/>
      </c>
      <c r="C473" s="21"/>
      <c r="D473" s="23"/>
      <c r="E473" s="21"/>
      <c r="F473" s="24"/>
      <c r="G473" s="24"/>
      <c r="H473" s="24"/>
      <c r="I473" s="24"/>
      <c r="J473" s="24"/>
      <c r="K473" s="25"/>
      <c r="L473" s="26"/>
      <c r="M473" s="24"/>
      <c r="N473" s="23"/>
      <c r="O473" s="26"/>
      <c r="P473" s="21"/>
      <c r="Q473" s="25"/>
      <c r="R473" s="24"/>
      <c r="S473" s="29" t="str">
        <f>IF(R473="","",DATEDIF('PLI 2021'!$M473,'PLI 2021'!$R473,"d"))</f>
        <v/>
      </c>
      <c r="T473" s="12"/>
      <c r="U473" s="12"/>
      <c r="V473" s="12"/>
      <c r="W473" s="12"/>
      <c r="X473" s="12"/>
      <c r="Y473" s="12"/>
      <c r="Z473" s="12"/>
    </row>
    <row r="474" ht="15.75" customHeight="1">
      <c r="A474" s="30"/>
      <c r="B474" s="14" t="str">
        <f>IF('PLI 2021'!$A474="","",VLOOKUP(A474,dados!$A$1:$B$23,2,FALSE))</f>
        <v/>
      </c>
      <c r="C474" s="14"/>
      <c r="D474" s="15"/>
      <c r="E474" s="14"/>
      <c r="F474" s="16"/>
      <c r="G474" s="16"/>
      <c r="H474" s="16"/>
      <c r="I474" s="16"/>
      <c r="J474" s="16"/>
      <c r="K474" s="17"/>
      <c r="L474" s="18"/>
      <c r="M474" s="16"/>
      <c r="N474" s="15"/>
      <c r="O474" s="18"/>
      <c r="P474" s="14"/>
      <c r="Q474" s="17"/>
      <c r="R474" s="16"/>
      <c r="S474" s="19" t="str">
        <f>IF(R474="","",DATEDIF('PLI 2021'!$M474,'PLI 2021'!$R474,"d"))</f>
        <v/>
      </c>
      <c r="T474" s="12"/>
      <c r="U474" s="12"/>
      <c r="V474" s="12"/>
      <c r="W474" s="12"/>
      <c r="X474" s="12"/>
      <c r="Y474" s="12"/>
      <c r="Z474" s="12"/>
    </row>
    <row r="475" ht="15.75" customHeight="1">
      <c r="A475" s="20"/>
      <c r="B475" s="21" t="str">
        <f>IF('PLI 2021'!$A475="","",VLOOKUP(A475,dados!$A$1:$B$23,2,FALSE))</f>
        <v/>
      </c>
      <c r="C475" s="21"/>
      <c r="D475" s="23"/>
      <c r="E475" s="21"/>
      <c r="F475" s="24"/>
      <c r="G475" s="24"/>
      <c r="H475" s="24"/>
      <c r="I475" s="24"/>
      <c r="J475" s="24"/>
      <c r="K475" s="25"/>
      <c r="L475" s="26"/>
      <c r="M475" s="24"/>
      <c r="N475" s="23"/>
      <c r="O475" s="26"/>
      <c r="P475" s="21"/>
      <c r="Q475" s="25"/>
      <c r="R475" s="24"/>
      <c r="S475" s="29" t="str">
        <f>IF(R475="","",DATEDIF('PLI 2021'!$M475,'PLI 2021'!$R475,"d"))</f>
        <v/>
      </c>
      <c r="T475" s="12"/>
      <c r="U475" s="12"/>
      <c r="V475" s="12"/>
      <c r="W475" s="12"/>
      <c r="X475" s="12"/>
      <c r="Y475" s="12"/>
      <c r="Z475" s="12"/>
    </row>
    <row r="476" ht="15.75" customHeight="1">
      <c r="A476" s="30"/>
      <c r="B476" s="14" t="str">
        <f>IF('PLI 2021'!$A476="","",VLOOKUP(A476,dados!$A$1:$B$23,2,FALSE))</f>
        <v/>
      </c>
      <c r="C476" s="14"/>
      <c r="D476" s="15"/>
      <c r="E476" s="14"/>
      <c r="F476" s="16"/>
      <c r="G476" s="16"/>
      <c r="H476" s="16"/>
      <c r="I476" s="16"/>
      <c r="J476" s="16"/>
      <c r="K476" s="17"/>
      <c r="L476" s="18"/>
      <c r="M476" s="16"/>
      <c r="N476" s="15"/>
      <c r="O476" s="18"/>
      <c r="P476" s="14"/>
      <c r="Q476" s="17"/>
      <c r="R476" s="16"/>
      <c r="S476" s="19" t="str">
        <f>IF(R476="","",DATEDIF('PLI 2021'!$M476,'PLI 2021'!$R476,"d"))</f>
        <v/>
      </c>
      <c r="T476" s="12"/>
      <c r="U476" s="12"/>
      <c r="V476" s="12"/>
      <c r="W476" s="12"/>
      <c r="X476" s="12"/>
      <c r="Y476" s="12"/>
      <c r="Z476" s="12"/>
    </row>
    <row r="477" ht="15.75" customHeight="1">
      <c r="A477" s="20"/>
      <c r="B477" s="21" t="str">
        <f>IF('PLI 2021'!$A477="","",VLOOKUP(A477,dados!$A$1:$B$23,2,FALSE))</f>
        <v/>
      </c>
      <c r="C477" s="21"/>
      <c r="D477" s="23"/>
      <c r="E477" s="21"/>
      <c r="F477" s="24"/>
      <c r="G477" s="24"/>
      <c r="H477" s="24"/>
      <c r="I477" s="24"/>
      <c r="J477" s="24"/>
      <c r="K477" s="25"/>
      <c r="L477" s="26"/>
      <c r="M477" s="24"/>
      <c r="N477" s="23"/>
      <c r="O477" s="26"/>
      <c r="P477" s="21"/>
      <c r="Q477" s="25"/>
      <c r="R477" s="24"/>
      <c r="S477" s="29" t="str">
        <f>IF(R477="","",DATEDIF('PLI 2021'!$M477,'PLI 2021'!$R477,"d"))</f>
        <v/>
      </c>
      <c r="T477" s="12"/>
      <c r="U477" s="12"/>
      <c r="V477" s="12"/>
      <c r="W477" s="12"/>
      <c r="X477" s="12"/>
      <c r="Y477" s="12"/>
      <c r="Z477" s="12"/>
    </row>
    <row r="478" ht="15.75" customHeight="1">
      <c r="A478" s="30"/>
      <c r="B478" s="14" t="str">
        <f>IF('PLI 2021'!$A478="","",VLOOKUP(A478,dados!$A$1:$B$23,2,FALSE))</f>
        <v/>
      </c>
      <c r="C478" s="14"/>
      <c r="D478" s="15"/>
      <c r="E478" s="14"/>
      <c r="F478" s="16"/>
      <c r="G478" s="16"/>
      <c r="H478" s="16"/>
      <c r="I478" s="16"/>
      <c r="J478" s="16"/>
      <c r="K478" s="17"/>
      <c r="L478" s="18"/>
      <c r="M478" s="16"/>
      <c r="N478" s="15"/>
      <c r="O478" s="18"/>
      <c r="P478" s="14"/>
      <c r="Q478" s="17"/>
      <c r="R478" s="16"/>
      <c r="S478" s="19" t="str">
        <f>IF(R478="","",DATEDIF('PLI 2021'!$M478,'PLI 2021'!$R478,"d"))</f>
        <v/>
      </c>
      <c r="T478" s="12"/>
      <c r="U478" s="12"/>
      <c r="V478" s="12"/>
      <c r="W478" s="12"/>
      <c r="X478" s="12"/>
      <c r="Y478" s="12"/>
      <c r="Z478" s="12"/>
    </row>
    <row r="479" ht="15.75" customHeight="1">
      <c r="A479" s="20"/>
      <c r="B479" s="21" t="str">
        <f>IF('PLI 2021'!$A479="","",VLOOKUP(A479,dados!$A$1:$B$23,2,FALSE))</f>
        <v/>
      </c>
      <c r="C479" s="21"/>
      <c r="D479" s="23"/>
      <c r="E479" s="21"/>
      <c r="F479" s="24"/>
      <c r="G479" s="24"/>
      <c r="H479" s="24"/>
      <c r="I479" s="24"/>
      <c r="J479" s="24"/>
      <c r="K479" s="25"/>
      <c r="L479" s="26"/>
      <c r="M479" s="24"/>
      <c r="N479" s="23"/>
      <c r="O479" s="26"/>
      <c r="P479" s="21"/>
      <c r="Q479" s="25"/>
      <c r="R479" s="24"/>
      <c r="S479" s="29" t="str">
        <f>IF(R479="","",DATEDIF('PLI 2021'!$M479,'PLI 2021'!$R479,"d"))</f>
        <v/>
      </c>
      <c r="T479" s="12"/>
      <c r="U479" s="12"/>
      <c r="V479" s="12"/>
      <c r="W479" s="12"/>
      <c r="X479" s="12"/>
      <c r="Y479" s="12"/>
      <c r="Z479" s="12"/>
    </row>
    <row r="480" ht="15.75" customHeight="1">
      <c r="A480" s="30"/>
      <c r="B480" s="14" t="str">
        <f>IF('PLI 2021'!$A480="","",VLOOKUP(A480,dados!$A$1:$B$23,2,FALSE))</f>
        <v/>
      </c>
      <c r="C480" s="14"/>
      <c r="D480" s="15"/>
      <c r="E480" s="14"/>
      <c r="F480" s="16"/>
      <c r="G480" s="16"/>
      <c r="H480" s="16"/>
      <c r="I480" s="16"/>
      <c r="J480" s="16"/>
      <c r="K480" s="17"/>
      <c r="L480" s="18"/>
      <c r="M480" s="16"/>
      <c r="N480" s="15"/>
      <c r="O480" s="18"/>
      <c r="P480" s="14"/>
      <c r="Q480" s="17"/>
      <c r="R480" s="16"/>
      <c r="S480" s="19" t="str">
        <f>IF(R480="","",DATEDIF('PLI 2021'!$M480,'PLI 2021'!$R480,"d"))</f>
        <v/>
      </c>
      <c r="T480" s="12"/>
      <c r="U480" s="12"/>
      <c r="V480" s="12"/>
      <c r="W480" s="12"/>
      <c r="X480" s="12"/>
      <c r="Y480" s="12"/>
      <c r="Z480" s="12"/>
    </row>
    <row r="481" ht="15.75" customHeight="1">
      <c r="A481" s="20"/>
      <c r="B481" s="21" t="str">
        <f>IF('PLI 2021'!$A481="","",VLOOKUP(A481,dados!$A$1:$B$23,2,FALSE))</f>
        <v/>
      </c>
      <c r="C481" s="21"/>
      <c r="D481" s="23"/>
      <c r="E481" s="21"/>
      <c r="F481" s="24"/>
      <c r="G481" s="24"/>
      <c r="H481" s="24"/>
      <c r="I481" s="24"/>
      <c r="J481" s="24"/>
      <c r="K481" s="25"/>
      <c r="L481" s="26"/>
      <c r="M481" s="24"/>
      <c r="N481" s="23"/>
      <c r="O481" s="26"/>
      <c r="P481" s="21"/>
      <c r="Q481" s="25"/>
      <c r="R481" s="24"/>
      <c r="S481" s="29" t="str">
        <f>IF(R481="","",DATEDIF('PLI 2021'!$M481,'PLI 2021'!$R481,"d"))</f>
        <v/>
      </c>
      <c r="T481" s="12"/>
      <c r="U481" s="12"/>
      <c r="V481" s="12"/>
      <c r="W481" s="12"/>
      <c r="X481" s="12"/>
      <c r="Y481" s="12"/>
      <c r="Z481" s="12"/>
    </row>
    <row r="482" ht="15.75" customHeight="1">
      <c r="A482" s="30"/>
      <c r="B482" s="14" t="str">
        <f>IF('PLI 2021'!$A482="","",VLOOKUP(A482,dados!$A$1:$B$23,2,FALSE))</f>
        <v/>
      </c>
      <c r="C482" s="14"/>
      <c r="D482" s="15"/>
      <c r="E482" s="14"/>
      <c r="F482" s="16"/>
      <c r="G482" s="16"/>
      <c r="H482" s="16"/>
      <c r="I482" s="16"/>
      <c r="J482" s="16"/>
      <c r="K482" s="17"/>
      <c r="L482" s="18"/>
      <c r="M482" s="16"/>
      <c r="N482" s="15"/>
      <c r="O482" s="18"/>
      <c r="P482" s="14"/>
      <c r="Q482" s="17"/>
      <c r="R482" s="16"/>
      <c r="S482" s="19" t="str">
        <f>IF(R482="","",DATEDIF('PLI 2021'!$M482,'PLI 2021'!$R482,"d"))</f>
        <v/>
      </c>
      <c r="T482" s="12"/>
      <c r="U482" s="12"/>
      <c r="V482" s="12"/>
      <c r="W482" s="12"/>
      <c r="X482" s="12"/>
      <c r="Y482" s="12"/>
      <c r="Z482" s="12"/>
    </row>
    <row r="483" ht="15.75" customHeight="1">
      <c r="A483" s="20"/>
      <c r="B483" s="21" t="str">
        <f>IF('PLI 2021'!$A483="","",VLOOKUP(A483,dados!$A$1:$B$23,2,FALSE))</f>
        <v/>
      </c>
      <c r="C483" s="21"/>
      <c r="D483" s="23"/>
      <c r="E483" s="21"/>
      <c r="F483" s="24"/>
      <c r="G483" s="24"/>
      <c r="H483" s="24"/>
      <c r="I483" s="24"/>
      <c r="J483" s="24"/>
      <c r="K483" s="25"/>
      <c r="L483" s="26"/>
      <c r="M483" s="24"/>
      <c r="N483" s="23"/>
      <c r="O483" s="26"/>
      <c r="P483" s="21"/>
      <c r="Q483" s="25"/>
      <c r="R483" s="24"/>
      <c r="S483" s="29" t="str">
        <f>IF(R483="","",DATEDIF('PLI 2021'!$M483,'PLI 2021'!$R483,"d"))</f>
        <v/>
      </c>
      <c r="T483" s="12"/>
      <c r="U483" s="12"/>
      <c r="V483" s="12"/>
      <c r="W483" s="12"/>
      <c r="X483" s="12"/>
      <c r="Y483" s="12"/>
      <c r="Z483" s="12"/>
    </row>
    <row r="484" ht="15.75" customHeight="1">
      <c r="A484" s="30"/>
      <c r="B484" s="14" t="str">
        <f>IF('PLI 2021'!$A484="","",VLOOKUP(A484,dados!$A$1:$B$23,2,FALSE))</f>
        <v/>
      </c>
      <c r="C484" s="14"/>
      <c r="D484" s="15"/>
      <c r="E484" s="14"/>
      <c r="F484" s="16"/>
      <c r="G484" s="16"/>
      <c r="H484" s="16"/>
      <c r="I484" s="16"/>
      <c r="J484" s="16"/>
      <c r="K484" s="17"/>
      <c r="L484" s="18"/>
      <c r="M484" s="16"/>
      <c r="N484" s="15"/>
      <c r="O484" s="18"/>
      <c r="P484" s="14"/>
      <c r="Q484" s="17"/>
      <c r="R484" s="16"/>
      <c r="S484" s="19" t="str">
        <f>IF(R484="","",DATEDIF('PLI 2021'!$M484,'PLI 2021'!$R484,"d"))</f>
        <v/>
      </c>
      <c r="T484" s="12"/>
      <c r="U484" s="12"/>
      <c r="V484" s="12"/>
      <c r="W484" s="12"/>
      <c r="X484" s="12"/>
      <c r="Y484" s="12"/>
      <c r="Z484" s="12"/>
    </row>
    <row r="485" ht="15.75" customHeight="1">
      <c r="A485" s="20"/>
      <c r="B485" s="21" t="str">
        <f>IF('PLI 2021'!$A485="","",VLOOKUP(A485,dados!$A$1:$B$23,2,FALSE))</f>
        <v/>
      </c>
      <c r="C485" s="21"/>
      <c r="D485" s="23"/>
      <c r="E485" s="21"/>
      <c r="F485" s="24"/>
      <c r="G485" s="24"/>
      <c r="H485" s="24"/>
      <c r="I485" s="24"/>
      <c r="J485" s="24"/>
      <c r="K485" s="25"/>
      <c r="L485" s="26"/>
      <c r="M485" s="24"/>
      <c r="N485" s="23"/>
      <c r="O485" s="26"/>
      <c r="P485" s="21"/>
      <c r="Q485" s="25"/>
      <c r="R485" s="24"/>
      <c r="S485" s="29" t="str">
        <f>IF(R485="","",DATEDIF('PLI 2021'!$M485,'PLI 2021'!$R485,"d"))</f>
        <v/>
      </c>
      <c r="T485" s="12"/>
      <c r="U485" s="12"/>
      <c r="V485" s="12"/>
      <c r="W485" s="12"/>
      <c r="X485" s="12"/>
      <c r="Y485" s="12"/>
      <c r="Z485" s="12"/>
    </row>
    <row r="486" ht="15.75" customHeight="1">
      <c r="A486" s="30"/>
      <c r="B486" s="14" t="str">
        <f>IF('PLI 2021'!$A486="","",VLOOKUP(A486,dados!$A$1:$B$23,2,FALSE))</f>
        <v/>
      </c>
      <c r="C486" s="14"/>
      <c r="D486" s="15"/>
      <c r="E486" s="14"/>
      <c r="F486" s="16"/>
      <c r="G486" s="16"/>
      <c r="H486" s="16"/>
      <c r="I486" s="16"/>
      <c r="J486" s="16"/>
      <c r="K486" s="17"/>
      <c r="L486" s="18"/>
      <c r="M486" s="16"/>
      <c r="N486" s="15"/>
      <c r="O486" s="18"/>
      <c r="P486" s="14"/>
      <c r="Q486" s="17"/>
      <c r="R486" s="16"/>
      <c r="S486" s="19" t="str">
        <f>IF(R486="","",DATEDIF('PLI 2021'!$M486,'PLI 2021'!$R486,"d"))</f>
        <v/>
      </c>
      <c r="T486" s="12"/>
      <c r="U486" s="12"/>
      <c r="V486" s="12"/>
      <c r="W486" s="12"/>
      <c r="X486" s="12"/>
      <c r="Y486" s="12"/>
      <c r="Z486" s="12"/>
    </row>
    <row r="487" ht="15.75" customHeight="1">
      <c r="A487" s="20"/>
      <c r="B487" s="21" t="str">
        <f>IF('PLI 2021'!$A487="","",VLOOKUP(A487,dados!$A$1:$B$23,2,FALSE))</f>
        <v/>
      </c>
      <c r="C487" s="21"/>
      <c r="D487" s="23"/>
      <c r="E487" s="21"/>
      <c r="F487" s="24"/>
      <c r="G487" s="24"/>
      <c r="H487" s="24"/>
      <c r="I487" s="24"/>
      <c r="J487" s="24"/>
      <c r="K487" s="25"/>
      <c r="L487" s="26"/>
      <c r="M487" s="24"/>
      <c r="N487" s="23"/>
      <c r="O487" s="26"/>
      <c r="P487" s="21"/>
      <c r="Q487" s="25"/>
      <c r="R487" s="24"/>
      <c r="S487" s="29" t="str">
        <f>IF(R487="","",DATEDIF('PLI 2021'!$M487,'PLI 2021'!$R487,"d"))</f>
        <v/>
      </c>
      <c r="T487" s="12"/>
      <c r="U487" s="12"/>
      <c r="V487" s="12"/>
      <c r="W487" s="12"/>
      <c r="X487" s="12"/>
      <c r="Y487" s="12"/>
      <c r="Z487" s="12"/>
    </row>
    <row r="488" ht="15.75" customHeight="1">
      <c r="A488" s="30"/>
      <c r="B488" s="14" t="str">
        <f>IF('PLI 2021'!$A488="","",VLOOKUP(A488,dados!$A$1:$B$23,2,FALSE))</f>
        <v/>
      </c>
      <c r="C488" s="14"/>
      <c r="D488" s="15"/>
      <c r="E488" s="14"/>
      <c r="F488" s="16"/>
      <c r="G488" s="16"/>
      <c r="H488" s="16"/>
      <c r="I488" s="16"/>
      <c r="J488" s="16"/>
      <c r="K488" s="17"/>
      <c r="L488" s="18"/>
      <c r="M488" s="16"/>
      <c r="N488" s="15"/>
      <c r="O488" s="18"/>
      <c r="P488" s="14"/>
      <c r="Q488" s="17"/>
      <c r="R488" s="16"/>
      <c r="S488" s="19" t="str">
        <f>IF(R488="","",DATEDIF('PLI 2021'!$M488,'PLI 2021'!$R488,"d"))</f>
        <v/>
      </c>
      <c r="T488" s="12"/>
      <c r="U488" s="12"/>
      <c r="V488" s="12"/>
      <c r="W488" s="12"/>
      <c r="X488" s="12"/>
      <c r="Y488" s="12"/>
      <c r="Z488" s="12"/>
    </row>
    <row r="489" ht="15.75" customHeight="1">
      <c r="A489" s="20"/>
      <c r="B489" s="21" t="str">
        <f>IF('PLI 2021'!$A489="","",VLOOKUP(A489,dados!$A$1:$B$23,2,FALSE))</f>
        <v/>
      </c>
      <c r="C489" s="21"/>
      <c r="D489" s="23"/>
      <c r="E489" s="21"/>
      <c r="F489" s="24"/>
      <c r="G489" s="24"/>
      <c r="H489" s="24"/>
      <c r="I489" s="24"/>
      <c r="J489" s="24"/>
      <c r="K489" s="25"/>
      <c r="L489" s="26"/>
      <c r="M489" s="24"/>
      <c r="N489" s="23"/>
      <c r="O489" s="26"/>
      <c r="P489" s="21"/>
      <c r="Q489" s="25"/>
      <c r="R489" s="24"/>
      <c r="S489" s="29" t="str">
        <f>IF(R489="","",DATEDIF('PLI 2021'!$M489,'PLI 2021'!$R489,"d"))</f>
        <v/>
      </c>
      <c r="T489" s="12"/>
      <c r="U489" s="12"/>
      <c r="V489" s="12"/>
      <c r="W489" s="12"/>
      <c r="X489" s="12"/>
      <c r="Y489" s="12"/>
      <c r="Z489" s="12"/>
    </row>
    <row r="490" ht="15.75" customHeight="1">
      <c r="A490" s="30"/>
      <c r="B490" s="14" t="str">
        <f>IF('PLI 2021'!$A490="","",VLOOKUP(A490,dados!$A$1:$B$23,2,FALSE))</f>
        <v/>
      </c>
      <c r="C490" s="14"/>
      <c r="D490" s="15"/>
      <c r="E490" s="14"/>
      <c r="F490" s="16"/>
      <c r="G490" s="16"/>
      <c r="H490" s="16"/>
      <c r="I490" s="16"/>
      <c r="J490" s="16"/>
      <c r="K490" s="17"/>
      <c r="L490" s="18"/>
      <c r="M490" s="16"/>
      <c r="N490" s="15"/>
      <c r="O490" s="18"/>
      <c r="P490" s="14"/>
      <c r="Q490" s="17"/>
      <c r="R490" s="16"/>
      <c r="S490" s="19" t="str">
        <f>IF(R490="","",DATEDIF('PLI 2021'!$M490,'PLI 2021'!$R490,"d"))</f>
        <v/>
      </c>
      <c r="T490" s="12"/>
      <c r="U490" s="12"/>
      <c r="V490" s="12"/>
      <c r="W490" s="12"/>
      <c r="X490" s="12"/>
      <c r="Y490" s="12"/>
      <c r="Z490" s="12"/>
    </row>
    <row r="491" ht="15.75" customHeight="1">
      <c r="A491" s="20"/>
      <c r="B491" s="21" t="str">
        <f>IF('PLI 2021'!$A491="","",VLOOKUP(A491,dados!$A$1:$B$23,2,FALSE))</f>
        <v/>
      </c>
      <c r="C491" s="21"/>
      <c r="D491" s="23"/>
      <c r="E491" s="21"/>
      <c r="F491" s="24"/>
      <c r="G491" s="24"/>
      <c r="H491" s="24"/>
      <c r="I491" s="24"/>
      <c r="J491" s="24"/>
      <c r="K491" s="25"/>
      <c r="L491" s="26"/>
      <c r="M491" s="24"/>
      <c r="N491" s="23"/>
      <c r="O491" s="26"/>
      <c r="P491" s="21"/>
      <c r="Q491" s="25"/>
      <c r="R491" s="24"/>
      <c r="S491" s="29" t="str">
        <f>IF(R491="","",DATEDIF('PLI 2021'!$M491,'PLI 2021'!$R491,"d"))</f>
        <v/>
      </c>
      <c r="T491" s="12"/>
      <c r="U491" s="12"/>
      <c r="V491" s="12"/>
      <c r="W491" s="12"/>
      <c r="X491" s="12"/>
      <c r="Y491" s="12"/>
      <c r="Z491" s="12"/>
    </row>
    <row r="492" ht="15.75" customHeight="1">
      <c r="A492" s="30"/>
      <c r="B492" s="14" t="str">
        <f>IF('PLI 2021'!$A492="","",VLOOKUP(A492,dados!$A$1:$B$23,2,FALSE))</f>
        <v/>
      </c>
      <c r="C492" s="14"/>
      <c r="D492" s="15"/>
      <c r="E492" s="14"/>
      <c r="F492" s="16"/>
      <c r="G492" s="16"/>
      <c r="H492" s="16"/>
      <c r="I492" s="16"/>
      <c r="J492" s="16"/>
      <c r="K492" s="17"/>
      <c r="L492" s="18"/>
      <c r="M492" s="16"/>
      <c r="N492" s="15"/>
      <c r="O492" s="18"/>
      <c r="P492" s="14"/>
      <c r="Q492" s="17"/>
      <c r="R492" s="16"/>
      <c r="S492" s="19" t="str">
        <f>IF(R492="","",DATEDIF('PLI 2021'!$M492,'PLI 2021'!$R492,"d"))</f>
        <v/>
      </c>
      <c r="T492" s="12"/>
      <c r="U492" s="12"/>
      <c r="V492" s="12"/>
      <c r="W492" s="12"/>
      <c r="X492" s="12"/>
      <c r="Y492" s="12"/>
      <c r="Z492" s="12"/>
    </row>
    <row r="493" ht="15.75" customHeight="1">
      <c r="A493" s="20"/>
      <c r="B493" s="21" t="str">
        <f>IF('PLI 2021'!$A493="","",VLOOKUP(A493,dados!$A$1:$B$23,2,FALSE))</f>
        <v/>
      </c>
      <c r="C493" s="21"/>
      <c r="D493" s="23"/>
      <c r="E493" s="21"/>
      <c r="F493" s="24"/>
      <c r="G493" s="24"/>
      <c r="H493" s="24"/>
      <c r="I493" s="24"/>
      <c r="J493" s="24"/>
      <c r="K493" s="25"/>
      <c r="L493" s="26"/>
      <c r="M493" s="24"/>
      <c r="N493" s="23"/>
      <c r="O493" s="26"/>
      <c r="P493" s="21"/>
      <c r="Q493" s="25"/>
      <c r="R493" s="24"/>
      <c r="S493" s="29" t="str">
        <f>IF(R493="","",DATEDIF('PLI 2021'!$M493,'PLI 2021'!$R493,"d"))</f>
        <v/>
      </c>
      <c r="T493" s="12"/>
      <c r="U493" s="12"/>
      <c r="V493" s="12"/>
      <c r="W493" s="12"/>
      <c r="X493" s="12"/>
      <c r="Y493" s="12"/>
      <c r="Z493" s="12"/>
    </row>
    <row r="494" ht="15.75" customHeight="1">
      <c r="A494" s="30"/>
      <c r="B494" s="14" t="str">
        <f>IF('PLI 2021'!$A494="","",VLOOKUP(A494,dados!$A$1:$B$23,2,FALSE))</f>
        <v/>
      </c>
      <c r="C494" s="14"/>
      <c r="D494" s="15"/>
      <c r="E494" s="14"/>
      <c r="F494" s="16"/>
      <c r="G494" s="16"/>
      <c r="H494" s="16"/>
      <c r="I494" s="16"/>
      <c r="J494" s="16"/>
      <c r="K494" s="17"/>
      <c r="L494" s="18"/>
      <c r="M494" s="16"/>
      <c r="N494" s="15"/>
      <c r="O494" s="18"/>
      <c r="P494" s="14"/>
      <c r="Q494" s="17"/>
      <c r="R494" s="16"/>
      <c r="S494" s="19" t="str">
        <f>IF(R494="","",DATEDIF('PLI 2021'!$M494,'PLI 2021'!$R494,"d"))</f>
        <v/>
      </c>
      <c r="T494" s="12"/>
      <c r="U494" s="12"/>
      <c r="V494" s="12"/>
      <c r="W494" s="12"/>
      <c r="X494" s="12"/>
      <c r="Y494" s="12"/>
      <c r="Z494" s="12"/>
    </row>
    <row r="495" ht="15.75" customHeight="1">
      <c r="A495" s="20"/>
      <c r="B495" s="21" t="str">
        <f>IF('PLI 2021'!$A495="","",VLOOKUP(A495,dados!$A$1:$B$23,2,FALSE))</f>
        <v/>
      </c>
      <c r="C495" s="21"/>
      <c r="D495" s="23"/>
      <c r="E495" s="21"/>
      <c r="F495" s="24"/>
      <c r="G495" s="24"/>
      <c r="H495" s="24"/>
      <c r="I495" s="24"/>
      <c r="J495" s="24"/>
      <c r="K495" s="25"/>
      <c r="L495" s="26"/>
      <c r="M495" s="24"/>
      <c r="N495" s="23"/>
      <c r="O495" s="26"/>
      <c r="P495" s="21"/>
      <c r="Q495" s="25"/>
      <c r="R495" s="24"/>
      <c r="S495" s="29" t="str">
        <f>IF(R495="","",DATEDIF('PLI 2021'!$M495,'PLI 2021'!$R495,"d"))</f>
        <v/>
      </c>
      <c r="T495" s="12"/>
      <c r="U495" s="12"/>
      <c r="V495" s="12"/>
      <c r="W495" s="12"/>
      <c r="X495" s="12"/>
      <c r="Y495" s="12"/>
      <c r="Z495" s="12"/>
    </row>
    <row r="496" ht="15.75" customHeight="1">
      <c r="A496" s="30"/>
      <c r="B496" s="14" t="str">
        <f>IF('PLI 2021'!$A496="","",VLOOKUP(A496,dados!$A$1:$B$23,2,FALSE))</f>
        <v/>
      </c>
      <c r="C496" s="14"/>
      <c r="D496" s="15"/>
      <c r="E496" s="14"/>
      <c r="F496" s="16"/>
      <c r="G496" s="16"/>
      <c r="H496" s="16"/>
      <c r="I496" s="16"/>
      <c r="J496" s="16"/>
      <c r="K496" s="17"/>
      <c r="L496" s="18"/>
      <c r="M496" s="16"/>
      <c r="N496" s="15"/>
      <c r="O496" s="18"/>
      <c r="P496" s="14"/>
      <c r="Q496" s="17"/>
      <c r="R496" s="16"/>
      <c r="S496" s="19" t="str">
        <f>IF(R496="","",DATEDIF('PLI 2021'!$M496,'PLI 2021'!$R496,"d"))</f>
        <v/>
      </c>
      <c r="T496" s="12"/>
      <c r="U496" s="12"/>
      <c r="V496" s="12"/>
      <c r="W496" s="12"/>
      <c r="X496" s="12"/>
      <c r="Y496" s="12"/>
      <c r="Z496" s="12"/>
    </row>
    <row r="497" ht="15.75" customHeight="1">
      <c r="A497" s="20"/>
      <c r="B497" s="21" t="str">
        <f>IF('PLI 2021'!$A497="","",VLOOKUP(A497,dados!$A$1:$B$23,2,FALSE))</f>
        <v/>
      </c>
      <c r="C497" s="21"/>
      <c r="D497" s="23"/>
      <c r="E497" s="21"/>
      <c r="F497" s="24"/>
      <c r="G497" s="24"/>
      <c r="H497" s="24"/>
      <c r="I497" s="24"/>
      <c r="J497" s="24"/>
      <c r="K497" s="25"/>
      <c r="L497" s="26"/>
      <c r="M497" s="24"/>
      <c r="N497" s="23"/>
      <c r="O497" s="26"/>
      <c r="P497" s="21"/>
      <c r="Q497" s="25"/>
      <c r="R497" s="24"/>
      <c r="S497" s="29" t="str">
        <f>IF(R497="","",DATEDIF('PLI 2021'!$M497,'PLI 2021'!$R497,"d"))</f>
        <v/>
      </c>
      <c r="T497" s="12"/>
      <c r="U497" s="12"/>
      <c r="V497" s="12"/>
      <c r="W497" s="12"/>
      <c r="X497" s="12"/>
      <c r="Y497" s="12"/>
      <c r="Z497" s="12"/>
    </row>
    <row r="498" ht="15.75" customHeight="1">
      <c r="A498" s="30"/>
      <c r="B498" s="14" t="str">
        <f>IF('PLI 2021'!$A498="","",VLOOKUP(A498,dados!$A$1:$B$23,2,FALSE))</f>
        <v/>
      </c>
      <c r="C498" s="14"/>
      <c r="D498" s="15"/>
      <c r="E498" s="14"/>
      <c r="F498" s="16"/>
      <c r="G498" s="16"/>
      <c r="H498" s="16"/>
      <c r="I498" s="16"/>
      <c r="J498" s="16"/>
      <c r="K498" s="17"/>
      <c r="L498" s="18"/>
      <c r="M498" s="16"/>
      <c r="N498" s="15"/>
      <c r="O498" s="18"/>
      <c r="P498" s="14"/>
      <c r="Q498" s="17"/>
      <c r="R498" s="16"/>
      <c r="S498" s="19" t="str">
        <f>IF(R498="","",DATEDIF('PLI 2021'!$M498,'PLI 2021'!$R498,"d"))</f>
        <v/>
      </c>
      <c r="T498" s="12"/>
      <c r="U498" s="12"/>
      <c r="V498" s="12"/>
      <c r="W498" s="12"/>
      <c r="X498" s="12"/>
      <c r="Y498" s="12"/>
      <c r="Z498" s="12"/>
    </row>
    <row r="499" ht="15.75" customHeight="1">
      <c r="A499" s="20"/>
      <c r="B499" s="21" t="str">
        <f>IF('PLI 2021'!$A499="","",VLOOKUP(A499,dados!$A$1:$B$23,2,FALSE))</f>
        <v/>
      </c>
      <c r="C499" s="21"/>
      <c r="D499" s="23"/>
      <c r="E499" s="21"/>
      <c r="F499" s="24"/>
      <c r="G499" s="24"/>
      <c r="H499" s="24"/>
      <c r="I499" s="24"/>
      <c r="J499" s="24"/>
      <c r="K499" s="25"/>
      <c r="L499" s="26"/>
      <c r="M499" s="24"/>
      <c r="N499" s="23"/>
      <c r="O499" s="26"/>
      <c r="P499" s="21"/>
      <c r="Q499" s="25"/>
      <c r="R499" s="24"/>
      <c r="S499" s="29" t="str">
        <f>IF(R499="","",DATEDIF('PLI 2021'!$M499,'PLI 2021'!$R499,"d"))</f>
        <v/>
      </c>
      <c r="T499" s="12"/>
      <c r="U499" s="12"/>
      <c r="V499" s="12"/>
      <c r="W499" s="12"/>
      <c r="X499" s="12"/>
      <c r="Y499" s="12"/>
      <c r="Z499" s="12"/>
    </row>
    <row r="500" ht="15.75" customHeight="1">
      <c r="A500" s="30"/>
      <c r="B500" s="14" t="str">
        <f>IF('PLI 2021'!$A500="","",VLOOKUP(A500,dados!$A$1:$B$23,2,FALSE))</f>
        <v/>
      </c>
      <c r="C500" s="14"/>
      <c r="D500" s="15"/>
      <c r="E500" s="14"/>
      <c r="F500" s="16"/>
      <c r="G500" s="16"/>
      <c r="H500" s="16"/>
      <c r="I500" s="16"/>
      <c r="J500" s="16"/>
      <c r="K500" s="17"/>
      <c r="L500" s="18"/>
      <c r="M500" s="16"/>
      <c r="N500" s="15"/>
      <c r="O500" s="18"/>
      <c r="P500" s="14"/>
      <c r="Q500" s="17"/>
      <c r="R500" s="16"/>
      <c r="S500" s="19" t="str">
        <f>IF(R500="","",DATEDIF('PLI 2021'!$M500,'PLI 2021'!$R500,"d"))</f>
        <v/>
      </c>
      <c r="T500" s="12"/>
      <c r="U500" s="12"/>
      <c r="V500" s="12"/>
      <c r="W500" s="12"/>
      <c r="X500" s="12"/>
      <c r="Y500" s="12"/>
      <c r="Z500" s="12"/>
    </row>
    <row r="501" ht="15.75" customHeight="1">
      <c r="A501" s="20"/>
      <c r="B501" s="21" t="str">
        <f>IF('PLI 2021'!$A501="","",VLOOKUP(A501,dados!$A$1:$B$23,2,FALSE))</f>
        <v/>
      </c>
      <c r="C501" s="21"/>
      <c r="D501" s="23"/>
      <c r="E501" s="21"/>
      <c r="F501" s="24"/>
      <c r="G501" s="24"/>
      <c r="H501" s="24"/>
      <c r="I501" s="24"/>
      <c r="J501" s="24"/>
      <c r="K501" s="25"/>
      <c r="L501" s="26"/>
      <c r="M501" s="24"/>
      <c r="N501" s="23"/>
      <c r="O501" s="26"/>
      <c r="P501" s="21"/>
      <c r="Q501" s="25"/>
      <c r="R501" s="24"/>
      <c r="S501" s="29" t="str">
        <f>IF(R501="","",DATEDIF('PLI 2021'!$M501,'PLI 2021'!$R501,"d"))</f>
        <v/>
      </c>
      <c r="T501" s="12"/>
      <c r="U501" s="12"/>
      <c r="V501" s="12"/>
      <c r="W501" s="12"/>
      <c r="X501" s="12"/>
      <c r="Y501" s="12"/>
      <c r="Z501" s="12"/>
    </row>
    <row r="502" ht="15.75" customHeight="1">
      <c r="A502" s="30"/>
      <c r="B502" s="14" t="str">
        <f>IF('PLI 2021'!$A502="","",VLOOKUP(A502,dados!$A$1:$B$23,2,FALSE))</f>
        <v/>
      </c>
      <c r="C502" s="14"/>
      <c r="D502" s="15"/>
      <c r="E502" s="14"/>
      <c r="F502" s="16"/>
      <c r="G502" s="16"/>
      <c r="H502" s="16"/>
      <c r="I502" s="16"/>
      <c r="J502" s="16"/>
      <c r="K502" s="17"/>
      <c r="L502" s="18"/>
      <c r="M502" s="16"/>
      <c r="N502" s="15"/>
      <c r="O502" s="18"/>
      <c r="P502" s="14"/>
      <c r="Q502" s="17"/>
      <c r="R502" s="16"/>
      <c r="S502" s="19" t="str">
        <f>IF(R502="","",DATEDIF('PLI 2021'!$M502,'PLI 2021'!$R502,"d"))</f>
        <v/>
      </c>
      <c r="T502" s="12"/>
      <c r="U502" s="12"/>
      <c r="V502" s="12"/>
      <c r="W502" s="12"/>
      <c r="X502" s="12"/>
      <c r="Y502" s="12"/>
      <c r="Z502" s="12"/>
    </row>
    <row r="503" ht="15.75" customHeight="1">
      <c r="A503" s="20"/>
      <c r="B503" s="21" t="str">
        <f>IF('PLI 2021'!$A503="","",VLOOKUP(A503,dados!$A$1:$B$23,2,FALSE))</f>
        <v/>
      </c>
      <c r="C503" s="21"/>
      <c r="D503" s="23"/>
      <c r="E503" s="21"/>
      <c r="F503" s="24"/>
      <c r="G503" s="24"/>
      <c r="H503" s="24"/>
      <c r="I503" s="24"/>
      <c r="J503" s="24"/>
      <c r="K503" s="25"/>
      <c r="L503" s="26"/>
      <c r="M503" s="24"/>
      <c r="N503" s="23"/>
      <c r="O503" s="26"/>
      <c r="P503" s="21"/>
      <c r="Q503" s="25"/>
      <c r="R503" s="24"/>
      <c r="S503" s="29" t="str">
        <f>IF(R503="","",DATEDIF('PLI 2021'!$M503,'PLI 2021'!$R503,"d"))</f>
        <v/>
      </c>
      <c r="T503" s="12"/>
      <c r="U503" s="12"/>
      <c r="V503" s="12"/>
      <c r="W503" s="12"/>
      <c r="X503" s="12"/>
      <c r="Y503" s="12"/>
      <c r="Z503" s="12"/>
    </row>
    <row r="504" ht="15.75" customHeight="1">
      <c r="A504" s="30"/>
      <c r="B504" s="14" t="str">
        <f>IF('PLI 2021'!$A504="","",VLOOKUP(A504,dados!$A$1:$B$23,2,FALSE))</f>
        <v/>
      </c>
      <c r="C504" s="14"/>
      <c r="D504" s="15"/>
      <c r="E504" s="14"/>
      <c r="F504" s="16"/>
      <c r="G504" s="16"/>
      <c r="H504" s="16"/>
      <c r="I504" s="16"/>
      <c r="J504" s="16"/>
      <c r="K504" s="17"/>
      <c r="L504" s="18"/>
      <c r="M504" s="16"/>
      <c r="N504" s="15"/>
      <c r="O504" s="18"/>
      <c r="P504" s="14"/>
      <c r="Q504" s="17"/>
      <c r="R504" s="16"/>
      <c r="S504" s="19" t="str">
        <f>IF(R504="","",DATEDIF('PLI 2021'!$M504,'PLI 2021'!$R504,"d"))</f>
        <v/>
      </c>
      <c r="T504" s="12"/>
      <c r="U504" s="12"/>
      <c r="V504" s="12"/>
      <c r="W504" s="12"/>
      <c r="X504" s="12"/>
      <c r="Y504" s="12"/>
      <c r="Z504" s="12"/>
    </row>
    <row r="505" ht="15.75" customHeight="1">
      <c r="A505" s="20"/>
      <c r="B505" s="21" t="str">
        <f>IF('PLI 2021'!$A505="","",VLOOKUP(A505,dados!$A$1:$B$23,2,FALSE))</f>
        <v/>
      </c>
      <c r="C505" s="21"/>
      <c r="D505" s="23"/>
      <c r="E505" s="21"/>
      <c r="F505" s="24"/>
      <c r="G505" s="24"/>
      <c r="H505" s="24"/>
      <c r="I505" s="24"/>
      <c r="J505" s="24"/>
      <c r="K505" s="25"/>
      <c r="L505" s="26"/>
      <c r="M505" s="24"/>
      <c r="N505" s="23"/>
      <c r="O505" s="26"/>
      <c r="P505" s="21"/>
      <c r="Q505" s="25"/>
      <c r="R505" s="24"/>
      <c r="S505" s="29" t="str">
        <f>IF(R505="","",DATEDIF('PLI 2021'!$M505,'PLI 2021'!$R505,"d"))</f>
        <v/>
      </c>
      <c r="T505" s="12"/>
      <c r="U505" s="12"/>
      <c r="V505" s="12"/>
      <c r="W505" s="12"/>
      <c r="X505" s="12"/>
      <c r="Y505" s="12"/>
      <c r="Z505" s="12"/>
    </row>
    <row r="506" ht="15.75" customHeight="1">
      <c r="A506" s="30"/>
      <c r="B506" s="14" t="str">
        <f>IF('PLI 2021'!$A506="","",VLOOKUP(A506,dados!$A$1:$B$23,2,FALSE))</f>
        <v/>
      </c>
      <c r="C506" s="14"/>
      <c r="D506" s="15"/>
      <c r="E506" s="14"/>
      <c r="F506" s="16"/>
      <c r="G506" s="16"/>
      <c r="H506" s="16"/>
      <c r="I506" s="16"/>
      <c r="J506" s="16"/>
      <c r="K506" s="17"/>
      <c r="L506" s="18"/>
      <c r="M506" s="16"/>
      <c r="N506" s="15"/>
      <c r="O506" s="18"/>
      <c r="P506" s="14"/>
      <c r="Q506" s="17"/>
      <c r="R506" s="16"/>
      <c r="S506" s="19" t="str">
        <f>IF(R506="","",DATEDIF('PLI 2021'!$M506,'PLI 2021'!$R506,"d"))</f>
        <v/>
      </c>
      <c r="T506" s="12"/>
      <c r="U506" s="12"/>
      <c r="V506" s="12"/>
      <c r="W506" s="12"/>
      <c r="X506" s="12"/>
      <c r="Y506" s="12"/>
      <c r="Z506" s="12"/>
    </row>
    <row r="507" ht="15.75" customHeight="1">
      <c r="A507" s="20"/>
      <c r="B507" s="21" t="str">
        <f>IF('PLI 2021'!$A507="","",VLOOKUP(A507,dados!$A$1:$B$23,2,FALSE))</f>
        <v/>
      </c>
      <c r="C507" s="21"/>
      <c r="D507" s="23"/>
      <c r="E507" s="21"/>
      <c r="F507" s="24"/>
      <c r="G507" s="24"/>
      <c r="H507" s="24"/>
      <c r="I507" s="24"/>
      <c r="J507" s="24"/>
      <c r="K507" s="25"/>
      <c r="L507" s="26"/>
      <c r="M507" s="24"/>
      <c r="N507" s="23"/>
      <c r="O507" s="26"/>
      <c r="P507" s="21"/>
      <c r="Q507" s="25"/>
      <c r="R507" s="24"/>
      <c r="S507" s="29" t="str">
        <f>IF(R507="","",DATEDIF('PLI 2021'!$M507,'PLI 2021'!$R507,"d"))</f>
        <v/>
      </c>
      <c r="T507" s="12"/>
      <c r="U507" s="12"/>
      <c r="V507" s="12"/>
      <c r="W507" s="12"/>
      <c r="X507" s="12"/>
      <c r="Y507" s="12"/>
      <c r="Z507" s="12"/>
    </row>
    <row r="508" ht="15.75" customHeight="1">
      <c r="A508" s="30"/>
      <c r="B508" s="14" t="str">
        <f>IF('PLI 2021'!$A508="","",VLOOKUP(A508,dados!$A$1:$B$23,2,FALSE))</f>
        <v/>
      </c>
      <c r="C508" s="14"/>
      <c r="D508" s="15"/>
      <c r="E508" s="14"/>
      <c r="F508" s="16"/>
      <c r="G508" s="16"/>
      <c r="H508" s="16"/>
      <c r="I508" s="16"/>
      <c r="J508" s="16"/>
      <c r="K508" s="17"/>
      <c r="L508" s="18"/>
      <c r="M508" s="16"/>
      <c r="N508" s="15"/>
      <c r="O508" s="18"/>
      <c r="P508" s="14"/>
      <c r="Q508" s="17"/>
      <c r="R508" s="16"/>
      <c r="S508" s="19" t="str">
        <f>IF(R508="","",DATEDIF('PLI 2021'!$M508,'PLI 2021'!$R508,"d"))</f>
        <v/>
      </c>
      <c r="T508" s="12"/>
      <c r="U508" s="12"/>
      <c r="V508" s="12"/>
      <c r="W508" s="12"/>
      <c r="X508" s="12"/>
      <c r="Y508" s="12"/>
      <c r="Z508" s="12"/>
    </row>
    <row r="509" ht="15.75" customHeight="1">
      <c r="A509" s="20"/>
      <c r="B509" s="21" t="str">
        <f>IF('PLI 2021'!$A509="","",VLOOKUP(A509,dados!$A$1:$B$23,2,FALSE))</f>
        <v/>
      </c>
      <c r="C509" s="21"/>
      <c r="D509" s="23"/>
      <c r="E509" s="21"/>
      <c r="F509" s="24"/>
      <c r="G509" s="24"/>
      <c r="H509" s="24"/>
      <c r="I509" s="24"/>
      <c r="J509" s="24"/>
      <c r="K509" s="25"/>
      <c r="L509" s="26"/>
      <c r="M509" s="24"/>
      <c r="N509" s="23"/>
      <c r="O509" s="26"/>
      <c r="P509" s="21"/>
      <c r="Q509" s="25"/>
      <c r="R509" s="24"/>
      <c r="S509" s="29" t="str">
        <f>IF(R509="","",DATEDIF('PLI 2021'!$M509,'PLI 2021'!$R509,"d"))</f>
        <v/>
      </c>
      <c r="T509" s="12"/>
      <c r="U509" s="12"/>
      <c r="V509" s="12"/>
      <c r="W509" s="12"/>
      <c r="X509" s="12"/>
      <c r="Y509" s="12"/>
      <c r="Z509" s="12"/>
    </row>
    <row r="510" ht="15.75" customHeight="1">
      <c r="A510" s="30"/>
      <c r="B510" s="14" t="str">
        <f>IF('PLI 2021'!$A510="","",VLOOKUP(A510,dados!$A$1:$B$23,2,FALSE))</f>
        <v/>
      </c>
      <c r="C510" s="14"/>
      <c r="D510" s="15"/>
      <c r="E510" s="14"/>
      <c r="F510" s="16"/>
      <c r="G510" s="16"/>
      <c r="H510" s="16"/>
      <c r="I510" s="16"/>
      <c r="J510" s="16"/>
      <c r="K510" s="17"/>
      <c r="L510" s="18"/>
      <c r="M510" s="16"/>
      <c r="N510" s="15"/>
      <c r="O510" s="18"/>
      <c r="P510" s="14"/>
      <c r="Q510" s="17"/>
      <c r="R510" s="16"/>
      <c r="S510" s="19" t="str">
        <f>IF(R510="","",DATEDIF('PLI 2021'!$M510,'PLI 2021'!$R510,"d"))</f>
        <v/>
      </c>
      <c r="T510" s="12"/>
      <c r="U510" s="12"/>
      <c r="V510" s="12"/>
      <c r="W510" s="12"/>
      <c r="X510" s="12"/>
      <c r="Y510" s="12"/>
      <c r="Z510" s="12"/>
    </row>
    <row r="511" ht="15.75" customHeight="1">
      <c r="A511" s="20"/>
      <c r="B511" s="21" t="str">
        <f>IF('PLI 2021'!$A511="","",VLOOKUP(A511,dados!$A$1:$B$23,2,FALSE))</f>
        <v/>
      </c>
      <c r="C511" s="21"/>
      <c r="D511" s="23"/>
      <c r="E511" s="21"/>
      <c r="F511" s="24"/>
      <c r="G511" s="24"/>
      <c r="H511" s="24"/>
      <c r="I511" s="24"/>
      <c r="J511" s="24"/>
      <c r="K511" s="25"/>
      <c r="L511" s="26"/>
      <c r="M511" s="24"/>
      <c r="N511" s="23"/>
      <c r="O511" s="26"/>
      <c r="P511" s="21"/>
      <c r="Q511" s="25"/>
      <c r="R511" s="24"/>
      <c r="S511" s="29" t="str">
        <f>IF(R511="","",DATEDIF('PLI 2021'!$M511,'PLI 2021'!$R511,"d"))</f>
        <v/>
      </c>
      <c r="T511" s="12"/>
      <c r="U511" s="12"/>
      <c r="V511" s="12"/>
      <c r="W511" s="12"/>
      <c r="X511" s="12"/>
      <c r="Y511" s="12"/>
      <c r="Z511" s="12"/>
    </row>
    <row r="512" ht="15.75" customHeight="1">
      <c r="A512" s="30"/>
      <c r="B512" s="14" t="str">
        <f>IF('PLI 2021'!$A512="","",VLOOKUP(A512,dados!$A$1:$B$23,2,FALSE))</f>
        <v/>
      </c>
      <c r="C512" s="14"/>
      <c r="D512" s="15"/>
      <c r="E512" s="14"/>
      <c r="F512" s="16"/>
      <c r="G512" s="16"/>
      <c r="H512" s="16"/>
      <c r="I512" s="16"/>
      <c r="J512" s="16"/>
      <c r="K512" s="17"/>
      <c r="L512" s="18"/>
      <c r="M512" s="16"/>
      <c r="N512" s="15"/>
      <c r="O512" s="18"/>
      <c r="P512" s="14"/>
      <c r="Q512" s="17"/>
      <c r="R512" s="16"/>
      <c r="S512" s="19" t="str">
        <f>IF(R512="","",DATEDIF('PLI 2021'!$M512,'PLI 2021'!$R512,"d"))</f>
        <v/>
      </c>
      <c r="T512" s="12"/>
      <c r="U512" s="12"/>
      <c r="V512" s="12"/>
      <c r="W512" s="12"/>
      <c r="X512" s="12"/>
      <c r="Y512" s="12"/>
      <c r="Z512" s="12"/>
    </row>
    <row r="513" ht="15.75" customHeight="1">
      <c r="A513" s="20"/>
      <c r="B513" s="21" t="str">
        <f>IF('PLI 2021'!$A513="","",VLOOKUP(A513,dados!$A$1:$B$23,2,FALSE))</f>
        <v/>
      </c>
      <c r="C513" s="21"/>
      <c r="D513" s="23"/>
      <c r="E513" s="21"/>
      <c r="F513" s="24"/>
      <c r="G513" s="24"/>
      <c r="H513" s="24"/>
      <c r="I513" s="24"/>
      <c r="J513" s="24"/>
      <c r="K513" s="25"/>
      <c r="L513" s="26"/>
      <c r="M513" s="24"/>
      <c r="N513" s="23"/>
      <c r="O513" s="26"/>
      <c r="P513" s="21"/>
      <c r="Q513" s="25"/>
      <c r="R513" s="24"/>
      <c r="S513" s="29" t="str">
        <f>IF(R513="","",DATEDIF('PLI 2021'!$M513,'PLI 2021'!$R513,"d"))</f>
        <v/>
      </c>
      <c r="T513" s="12"/>
      <c r="U513" s="12"/>
      <c r="V513" s="12"/>
      <c r="W513" s="12"/>
      <c r="X513" s="12"/>
      <c r="Y513" s="12"/>
      <c r="Z513" s="12"/>
    </row>
    <row r="514" ht="15.75" customHeight="1">
      <c r="A514" s="30"/>
      <c r="B514" s="14" t="str">
        <f>IF('PLI 2021'!$A514="","",VLOOKUP(A514,dados!$A$1:$B$23,2,FALSE))</f>
        <v/>
      </c>
      <c r="C514" s="14"/>
      <c r="D514" s="15"/>
      <c r="E514" s="14"/>
      <c r="F514" s="16"/>
      <c r="G514" s="16"/>
      <c r="H514" s="16"/>
      <c r="I514" s="16"/>
      <c r="J514" s="16"/>
      <c r="K514" s="17"/>
      <c r="L514" s="18"/>
      <c r="M514" s="16"/>
      <c r="N514" s="15"/>
      <c r="O514" s="18"/>
      <c r="P514" s="14"/>
      <c r="Q514" s="17"/>
      <c r="R514" s="16"/>
      <c r="S514" s="19" t="str">
        <f>IF(R514="","",DATEDIF('PLI 2021'!$M514,'PLI 2021'!$R514,"d"))</f>
        <v/>
      </c>
      <c r="T514" s="12"/>
      <c r="U514" s="12"/>
      <c r="V514" s="12"/>
      <c r="W514" s="12"/>
      <c r="X514" s="12"/>
      <c r="Y514" s="12"/>
      <c r="Z514" s="12"/>
    </row>
    <row r="515" ht="15.75" customHeight="1">
      <c r="A515" s="20"/>
      <c r="B515" s="21" t="str">
        <f>IF('PLI 2021'!$A515="","",VLOOKUP(A515,dados!$A$1:$B$23,2,FALSE))</f>
        <v/>
      </c>
      <c r="C515" s="21"/>
      <c r="D515" s="23"/>
      <c r="E515" s="21"/>
      <c r="F515" s="24"/>
      <c r="G515" s="24"/>
      <c r="H515" s="24"/>
      <c r="I515" s="24"/>
      <c r="J515" s="24"/>
      <c r="K515" s="25"/>
      <c r="L515" s="26"/>
      <c r="M515" s="24"/>
      <c r="N515" s="23"/>
      <c r="O515" s="26"/>
      <c r="P515" s="21"/>
      <c r="Q515" s="25"/>
      <c r="R515" s="24"/>
      <c r="S515" s="29" t="str">
        <f>IF(R515="","",DATEDIF('PLI 2021'!$M515,'PLI 2021'!$R515,"d"))</f>
        <v/>
      </c>
      <c r="T515" s="12"/>
      <c r="U515" s="12"/>
      <c r="V515" s="12"/>
      <c r="W515" s="12"/>
      <c r="X515" s="12"/>
      <c r="Y515" s="12"/>
      <c r="Z515" s="12"/>
    </row>
    <row r="516" ht="15.75" customHeight="1">
      <c r="A516" s="30"/>
      <c r="B516" s="14" t="str">
        <f>IF('PLI 2021'!$A516="","",VLOOKUP(A516,dados!$A$1:$B$23,2,FALSE))</f>
        <v/>
      </c>
      <c r="C516" s="14"/>
      <c r="D516" s="15"/>
      <c r="E516" s="14"/>
      <c r="F516" s="16"/>
      <c r="G516" s="16"/>
      <c r="H516" s="16"/>
      <c r="I516" s="16"/>
      <c r="J516" s="16"/>
      <c r="K516" s="17"/>
      <c r="L516" s="18"/>
      <c r="M516" s="16"/>
      <c r="N516" s="15"/>
      <c r="O516" s="18"/>
      <c r="P516" s="14"/>
      <c r="Q516" s="17"/>
      <c r="R516" s="16"/>
      <c r="S516" s="19" t="str">
        <f>IF(R516="","",DATEDIF('PLI 2021'!$M516,'PLI 2021'!$R516,"d"))</f>
        <v/>
      </c>
      <c r="T516" s="12"/>
      <c r="U516" s="12"/>
      <c r="V516" s="12"/>
      <c r="W516" s="12"/>
      <c r="X516" s="12"/>
      <c r="Y516" s="12"/>
      <c r="Z516" s="12"/>
    </row>
    <row r="517" ht="15.75" customHeight="1">
      <c r="A517" s="20"/>
      <c r="B517" s="21" t="str">
        <f>IF('PLI 2021'!$A517="","",VLOOKUP(A517,dados!$A$1:$B$23,2,FALSE))</f>
        <v/>
      </c>
      <c r="C517" s="21"/>
      <c r="D517" s="23"/>
      <c r="E517" s="21"/>
      <c r="F517" s="24"/>
      <c r="G517" s="24"/>
      <c r="H517" s="24"/>
      <c r="I517" s="24"/>
      <c r="J517" s="24"/>
      <c r="K517" s="25"/>
      <c r="L517" s="26"/>
      <c r="M517" s="24"/>
      <c r="N517" s="23"/>
      <c r="O517" s="26"/>
      <c r="P517" s="21"/>
      <c r="Q517" s="25"/>
      <c r="R517" s="24"/>
      <c r="S517" s="29" t="str">
        <f>IF(R517="","",DATEDIF('PLI 2021'!$M517,'PLI 2021'!$R517,"d"))</f>
        <v/>
      </c>
      <c r="T517" s="12"/>
      <c r="U517" s="12"/>
      <c r="V517" s="12"/>
      <c r="W517" s="12"/>
      <c r="X517" s="12"/>
      <c r="Y517" s="12"/>
      <c r="Z517" s="12"/>
    </row>
    <row r="518" ht="15.75" customHeight="1">
      <c r="A518" s="30"/>
      <c r="B518" s="14" t="str">
        <f>IF('PLI 2021'!$A518="","",VLOOKUP(A518,dados!$A$1:$B$23,2,FALSE))</f>
        <v/>
      </c>
      <c r="C518" s="14"/>
      <c r="D518" s="15"/>
      <c r="E518" s="14"/>
      <c r="F518" s="16"/>
      <c r="G518" s="16"/>
      <c r="H518" s="16"/>
      <c r="I518" s="16"/>
      <c r="J518" s="16"/>
      <c r="K518" s="17"/>
      <c r="L518" s="18"/>
      <c r="M518" s="16"/>
      <c r="N518" s="15"/>
      <c r="O518" s="18"/>
      <c r="P518" s="14"/>
      <c r="Q518" s="17"/>
      <c r="R518" s="16"/>
      <c r="S518" s="19" t="str">
        <f>IF(R518="","",DATEDIF('PLI 2021'!$M518,'PLI 2021'!$R518,"d"))</f>
        <v/>
      </c>
      <c r="T518" s="12"/>
      <c r="U518" s="12"/>
      <c r="V518" s="12"/>
      <c r="W518" s="12"/>
      <c r="X518" s="12"/>
      <c r="Y518" s="12"/>
      <c r="Z518" s="12"/>
    </row>
    <row r="519" ht="15.75" customHeight="1">
      <c r="A519" s="20"/>
      <c r="B519" s="21" t="str">
        <f>IF('PLI 2021'!$A519="","",VLOOKUP(A519,dados!$A$1:$B$23,2,FALSE))</f>
        <v/>
      </c>
      <c r="C519" s="21"/>
      <c r="D519" s="23"/>
      <c r="E519" s="21"/>
      <c r="F519" s="24"/>
      <c r="G519" s="24"/>
      <c r="H519" s="24"/>
      <c r="I519" s="24"/>
      <c r="J519" s="24"/>
      <c r="K519" s="25"/>
      <c r="L519" s="26"/>
      <c r="M519" s="24"/>
      <c r="N519" s="23"/>
      <c r="O519" s="26"/>
      <c r="P519" s="21"/>
      <c r="Q519" s="25"/>
      <c r="R519" s="24"/>
      <c r="S519" s="29" t="str">
        <f>IF(R519="","",DATEDIF('PLI 2021'!$M519,'PLI 2021'!$R519,"d"))</f>
        <v/>
      </c>
      <c r="T519" s="12"/>
      <c r="U519" s="12"/>
      <c r="V519" s="12"/>
      <c r="W519" s="12"/>
      <c r="X519" s="12"/>
      <c r="Y519" s="12"/>
      <c r="Z519" s="12"/>
    </row>
    <row r="520" ht="15.75" customHeight="1">
      <c r="A520" s="30"/>
      <c r="B520" s="14" t="str">
        <f>IF('PLI 2021'!$A520="","",VLOOKUP(A520,dados!$A$1:$B$23,2,FALSE))</f>
        <v/>
      </c>
      <c r="C520" s="14"/>
      <c r="D520" s="15"/>
      <c r="E520" s="14"/>
      <c r="F520" s="16"/>
      <c r="G520" s="16"/>
      <c r="H520" s="16"/>
      <c r="I520" s="16"/>
      <c r="J520" s="16"/>
      <c r="K520" s="17"/>
      <c r="L520" s="18"/>
      <c r="M520" s="16"/>
      <c r="N520" s="15"/>
      <c r="O520" s="18"/>
      <c r="P520" s="14"/>
      <c r="Q520" s="17"/>
      <c r="R520" s="16"/>
      <c r="S520" s="19" t="str">
        <f>IF(R520="","",DATEDIF('PLI 2021'!$M520,'PLI 2021'!$R520,"d"))</f>
        <v/>
      </c>
      <c r="T520" s="12"/>
      <c r="U520" s="12"/>
      <c r="V520" s="12"/>
      <c r="W520" s="12"/>
      <c r="X520" s="12"/>
      <c r="Y520" s="12"/>
      <c r="Z520" s="12"/>
    </row>
    <row r="521" ht="15.75" customHeight="1">
      <c r="A521" s="20"/>
      <c r="B521" s="21" t="str">
        <f>IF('PLI 2021'!$A521="","",VLOOKUP(A521,dados!$A$1:$B$23,2,FALSE))</f>
        <v/>
      </c>
      <c r="C521" s="21"/>
      <c r="D521" s="23"/>
      <c r="E521" s="21"/>
      <c r="F521" s="24"/>
      <c r="G521" s="24"/>
      <c r="H521" s="24"/>
      <c r="I521" s="24"/>
      <c r="J521" s="24"/>
      <c r="K521" s="25"/>
      <c r="L521" s="26"/>
      <c r="M521" s="24"/>
      <c r="N521" s="23"/>
      <c r="O521" s="26"/>
      <c r="P521" s="21"/>
      <c r="Q521" s="25"/>
      <c r="R521" s="24"/>
      <c r="S521" s="29" t="str">
        <f>IF(R521="","",DATEDIF('PLI 2021'!$M521,'PLI 2021'!$R521,"d"))</f>
        <v/>
      </c>
      <c r="T521" s="12"/>
      <c r="U521" s="12"/>
      <c r="V521" s="12"/>
      <c r="W521" s="12"/>
      <c r="X521" s="12"/>
      <c r="Y521" s="12"/>
      <c r="Z521" s="12"/>
    </row>
    <row r="522" ht="15.75" customHeight="1">
      <c r="A522" s="30"/>
      <c r="B522" s="14" t="str">
        <f>IF('PLI 2021'!$A522="","",VLOOKUP(A522,dados!$A$1:$B$23,2,FALSE))</f>
        <v/>
      </c>
      <c r="C522" s="14"/>
      <c r="D522" s="15"/>
      <c r="E522" s="14"/>
      <c r="F522" s="16"/>
      <c r="G522" s="16"/>
      <c r="H522" s="16"/>
      <c r="I522" s="16"/>
      <c r="J522" s="16"/>
      <c r="K522" s="17"/>
      <c r="L522" s="18"/>
      <c r="M522" s="16"/>
      <c r="N522" s="15"/>
      <c r="O522" s="18"/>
      <c r="P522" s="14"/>
      <c r="Q522" s="17"/>
      <c r="R522" s="16"/>
      <c r="S522" s="19" t="str">
        <f>IF(R522="","",DATEDIF('PLI 2021'!$M522,'PLI 2021'!$R522,"d"))</f>
        <v/>
      </c>
      <c r="T522" s="12"/>
      <c r="U522" s="12"/>
      <c r="V522" s="12"/>
      <c r="W522" s="12"/>
      <c r="X522" s="12"/>
      <c r="Y522" s="12"/>
      <c r="Z522" s="12"/>
    </row>
    <row r="523" ht="15.75" customHeight="1">
      <c r="A523" s="20"/>
      <c r="B523" s="21" t="str">
        <f>IF('PLI 2021'!$A523="","",VLOOKUP(A523,dados!$A$1:$B$23,2,FALSE))</f>
        <v/>
      </c>
      <c r="C523" s="21"/>
      <c r="D523" s="23"/>
      <c r="E523" s="21"/>
      <c r="F523" s="24"/>
      <c r="G523" s="24"/>
      <c r="H523" s="24"/>
      <c r="I523" s="24"/>
      <c r="J523" s="24"/>
      <c r="K523" s="25"/>
      <c r="L523" s="26"/>
      <c r="M523" s="24"/>
      <c r="N523" s="23"/>
      <c r="O523" s="26"/>
      <c r="P523" s="21"/>
      <c r="Q523" s="25"/>
      <c r="R523" s="24"/>
      <c r="S523" s="29" t="str">
        <f>IF(R523="","",DATEDIF('PLI 2021'!$M523,'PLI 2021'!$R523,"d"))</f>
        <v/>
      </c>
      <c r="T523" s="12"/>
      <c r="U523" s="12"/>
      <c r="V523" s="12"/>
      <c r="W523" s="12"/>
      <c r="X523" s="12"/>
      <c r="Y523" s="12"/>
      <c r="Z523" s="12"/>
    </row>
    <row r="524" ht="15.75" customHeight="1">
      <c r="A524" s="30"/>
      <c r="B524" s="14" t="str">
        <f>IF('PLI 2021'!$A524="","",VLOOKUP(A524,dados!$A$1:$B$23,2,FALSE))</f>
        <v/>
      </c>
      <c r="C524" s="14"/>
      <c r="D524" s="15"/>
      <c r="E524" s="14"/>
      <c r="F524" s="16"/>
      <c r="G524" s="16"/>
      <c r="H524" s="16"/>
      <c r="I524" s="16"/>
      <c r="J524" s="16"/>
      <c r="K524" s="17"/>
      <c r="L524" s="18"/>
      <c r="M524" s="16"/>
      <c r="N524" s="15"/>
      <c r="O524" s="18"/>
      <c r="P524" s="14"/>
      <c r="Q524" s="17"/>
      <c r="R524" s="16"/>
      <c r="S524" s="19" t="str">
        <f>IF(R524="","",DATEDIF('PLI 2021'!$M524,'PLI 2021'!$R524,"d"))</f>
        <v/>
      </c>
      <c r="T524" s="12"/>
      <c r="U524" s="12"/>
      <c r="V524" s="12"/>
      <c r="W524" s="12"/>
      <c r="X524" s="12"/>
      <c r="Y524" s="12"/>
      <c r="Z524" s="12"/>
    </row>
    <row r="525" ht="15.75" customHeight="1">
      <c r="A525" s="20"/>
      <c r="B525" s="21" t="str">
        <f>IF('PLI 2021'!$A525="","",VLOOKUP(A525,dados!$A$1:$B$23,2,FALSE))</f>
        <v/>
      </c>
      <c r="C525" s="21"/>
      <c r="D525" s="23"/>
      <c r="E525" s="21"/>
      <c r="F525" s="24"/>
      <c r="G525" s="24"/>
      <c r="H525" s="24"/>
      <c r="I525" s="24"/>
      <c r="J525" s="24"/>
      <c r="K525" s="25"/>
      <c r="L525" s="26"/>
      <c r="M525" s="24"/>
      <c r="N525" s="23"/>
      <c r="O525" s="26"/>
      <c r="P525" s="21"/>
      <c r="Q525" s="25"/>
      <c r="R525" s="24"/>
      <c r="S525" s="29" t="str">
        <f>IF(R525="","",DATEDIF('PLI 2021'!$M525,'PLI 2021'!$R525,"d"))</f>
        <v/>
      </c>
      <c r="T525" s="12"/>
      <c r="U525" s="12"/>
      <c r="V525" s="12"/>
      <c r="W525" s="12"/>
      <c r="X525" s="12"/>
      <c r="Y525" s="12"/>
      <c r="Z525" s="12"/>
    </row>
    <row r="526" ht="15.75" customHeight="1">
      <c r="A526" s="30"/>
      <c r="B526" s="14" t="str">
        <f>IF('PLI 2021'!$A526="","",VLOOKUP(A526,dados!$A$1:$B$23,2,FALSE))</f>
        <v/>
      </c>
      <c r="C526" s="14"/>
      <c r="D526" s="15"/>
      <c r="E526" s="14"/>
      <c r="F526" s="16"/>
      <c r="G526" s="16"/>
      <c r="H526" s="16"/>
      <c r="I526" s="16"/>
      <c r="J526" s="16"/>
      <c r="K526" s="17"/>
      <c r="L526" s="18"/>
      <c r="M526" s="16"/>
      <c r="N526" s="15"/>
      <c r="O526" s="18"/>
      <c r="P526" s="14"/>
      <c r="Q526" s="17"/>
      <c r="R526" s="16"/>
      <c r="S526" s="19" t="str">
        <f>IF(R526="","",DATEDIF('PLI 2021'!$M526,'PLI 2021'!$R526,"d"))</f>
        <v/>
      </c>
      <c r="T526" s="12"/>
      <c r="U526" s="12"/>
      <c r="V526" s="12"/>
      <c r="W526" s="12"/>
      <c r="X526" s="12"/>
      <c r="Y526" s="12"/>
      <c r="Z526" s="12"/>
    </row>
    <row r="527" ht="15.75" customHeight="1">
      <c r="A527" s="20"/>
      <c r="B527" s="21" t="str">
        <f>IF('PLI 2021'!$A527="","",VLOOKUP(A527,dados!$A$1:$B$23,2,FALSE))</f>
        <v/>
      </c>
      <c r="C527" s="21"/>
      <c r="D527" s="23"/>
      <c r="E527" s="21"/>
      <c r="F527" s="24"/>
      <c r="G527" s="24"/>
      <c r="H527" s="24"/>
      <c r="I527" s="24"/>
      <c r="J527" s="24"/>
      <c r="K527" s="25"/>
      <c r="L527" s="26"/>
      <c r="M527" s="24"/>
      <c r="N527" s="23"/>
      <c r="O527" s="26"/>
      <c r="P527" s="21"/>
      <c r="Q527" s="25"/>
      <c r="R527" s="24"/>
      <c r="S527" s="29" t="str">
        <f>IF(R527="","",DATEDIF('PLI 2021'!$M527,'PLI 2021'!$R527,"d"))</f>
        <v/>
      </c>
      <c r="T527" s="12"/>
      <c r="U527" s="12"/>
      <c r="V527" s="12"/>
      <c r="W527" s="12"/>
      <c r="X527" s="12"/>
      <c r="Y527" s="12"/>
      <c r="Z527" s="12"/>
    </row>
    <row r="528" ht="15.75" customHeight="1">
      <c r="A528" s="30"/>
      <c r="B528" s="14" t="str">
        <f>IF('PLI 2021'!$A528="","",VLOOKUP(A528,dados!$A$1:$B$23,2,FALSE))</f>
        <v/>
      </c>
      <c r="C528" s="14"/>
      <c r="D528" s="15"/>
      <c r="E528" s="14"/>
      <c r="F528" s="16"/>
      <c r="G528" s="16"/>
      <c r="H528" s="16"/>
      <c r="I528" s="16"/>
      <c r="J528" s="16"/>
      <c r="K528" s="17"/>
      <c r="L528" s="18"/>
      <c r="M528" s="16"/>
      <c r="N528" s="15"/>
      <c r="O528" s="18"/>
      <c r="P528" s="14"/>
      <c r="Q528" s="17"/>
      <c r="R528" s="16"/>
      <c r="S528" s="19" t="str">
        <f>IF(R528="","",DATEDIF('PLI 2021'!$M528,'PLI 2021'!$R528,"d"))</f>
        <v/>
      </c>
      <c r="T528" s="12"/>
      <c r="U528" s="12"/>
      <c r="V528" s="12"/>
      <c r="W528" s="12"/>
      <c r="X528" s="12"/>
      <c r="Y528" s="12"/>
      <c r="Z528" s="12"/>
    </row>
    <row r="529" ht="15.75" customHeight="1">
      <c r="A529" s="20"/>
      <c r="B529" s="21" t="str">
        <f>IF('PLI 2021'!$A529="","",VLOOKUP(A529,dados!$A$1:$B$23,2,FALSE))</f>
        <v/>
      </c>
      <c r="C529" s="21"/>
      <c r="D529" s="23"/>
      <c r="E529" s="21"/>
      <c r="F529" s="24"/>
      <c r="G529" s="24"/>
      <c r="H529" s="24"/>
      <c r="I529" s="24"/>
      <c r="J529" s="24"/>
      <c r="K529" s="25"/>
      <c r="L529" s="26"/>
      <c r="M529" s="24"/>
      <c r="N529" s="23"/>
      <c r="O529" s="26"/>
      <c r="P529" s="21"/>
      <c r="Q529" s="25"/>
      <c r="R529" s="24"/>
      <c r="S529" s="29" t="str">
        <f>IF(R529="","",DATEDIF('PLI 2021'!$M529,'PLI 2021'!$R529,"d"))</f>
        <v/>
      </c>
      <c r="T529" s="12"/>
      <c r="U529" s="12"/>
      <c r="V529" s="12"/>
      <c r="W529" s="12"/>
      <c r="X529" s="12"/>
      <c r="Y529" s="12"/>
      <c r="Z529" s="12"/>
    </row>
    <row r="530" ht="15.75" customHeight="1">
      <c r="A530" s="30"/>
      <c r="B530" s="14" t="str">
        <f>IF('PLI 2021'!$A530="","",VLOOKUP(A530,dados!$A$1:$B$23,2,FALSE))</f>
        <v/>
      </c>
      <c r="C530" s="14"/>
      <c r="D530" s="15"/>
      <c r="E530" s="14"/>
      <c r="F530" s="16"/>
      <c r="G530" s="16"/>
      <c r="H530" s="16"/>
      <c r="I530" s="16"/>
      <c r="J530" s="16"/>
      <c r="K530" s="17"/>
      <c r="L530" s="18"/>
      <c r="M530" s="16"/>
      <c r="N530" s="15"/>
      <c r="O530" s="18"/>
      <c r="P530" s="14"/>
      <c r="Q530" s="17"/>
      <c r="R530" s="16"/>
      <c r="S530" s="19" t="str">
        <f>IF(R530="","",DATEDIF('PLI 2021'!$M530,'PLI 2021'!$R530,"d"))</f>
        <v/>
      </c>
      <c r="T530" s="12"/>
      <c r="U530" s="12"/>
      <c r="V530" s="12"/>
      <c r="W530" s="12"/>
      <c r="X530" s="12"/>
      <c r="Y530" s="12"/>
      <c r="Z530" s="12"/>
    </row>
    <row r="531" ht="15.75" customHeight="1">
      <c r="A531" s="20"/>
      <c r="B531" s="21" t="str">
        <f>IF('PLI 2021'!$A531="","",VLOOKUP(A531,dados!$A$1:$B$23,2,FALSE))</f>
        <v/>
      </c>
      <c r="C531" s="21"/>
      <c r="D531" s="23"/>
      <c r="E531" s="21"/>
      <c r="F531" s="24"/>
      <c r="G531" s="24"/>
      <c r="H531" s="24"/>
      <c r="I531" s="24"/>
      <c r="J531" s="24"/>
      <c r="K531" s="25"/>
      <c r="L531" s="26"/>
      <c r="M531" s="24"/>
      <c r="N531" s="23"/>
      <c r="O531" s="26"/>
      <c r="P531" s="21"/>
      <c r="Q531" s="25"/>
      <c r="R531" s="24"/>
      <c r="S531" s="29" t="str">
        <f>IF(R531="","",DATEDIF('PLI 2021'!$M531,'PLI 2021'!$R531,"d"))</f>
        <v/>
      </c>
      <c r="T531" s="12"/>
      <c r="U531" s="12"/>
      <c r="V531" s="12"/>
      <c r="W531" s="12"/>
      <c r="X531" s="12"/>
      <c r="Y531" s="12"/>
      <c r="Z531" s="12"/>
    </row>
    <row r="532" ht="15.75" customHeight="1">
      <c r="A532" s="30"/>
      <c r="B532" s="14" t="str">
        <f>IF('PLI 2021'!$A532="","",VLOOKUP(A532,dados!$A$1:$B$23,2,FALSE))</f>
        <v/>
      </c>
      <c r="C532" s="14"/>
      <c r="D532" s="15"/>
      <c r="E532" s="14"/>
      <c r="F532" s="16"/>
      <c r="G532" s="16"/>
      <c r="H532" s="16"/>
      <c r="I532" s="16"/>
      <c r="J532" s="16"/>
      <c r="K532" s="17"/>
      <c r="L532" s="18"/>
      <c r="M532" s="16"/>
      <c r="N532" s="15"/>
      <c r="O532" s="18"/>
      <c r="P532" s="14"/>
      <c r="Q532" s="17"/>
      <c r="R532" s="16"/>
      <c r="S532" s="19" t="str">
        <f>IF(R532="","",DATEDIF('PLI 2021'!$M532,'PLI 2021'!$R532,"d"))</f>
        <v/>
      </c>
      <c r="T532" s="12"/>
      <c r="U532" s="12"/>
      <c r="V532" s="12"/>
      <c r="W532" s="12"/>
      <c r="X532" s="12"/>
      <c r="Y532" s="12"/>
      <c r="Z532" s="12"/>
    </row>
    <row r="533" ht="15.75" customHeight="1">
      <c r="A533" s="20"/>
      <c r="B533" s="21" t="str">
        <f>IF('PLI 2021'!$A533="","",VLOOKUP(A533,dados!$A$1:$B$23,2,FALSE))</f>
        <v/>
      </c>
      <c r="C533" s="21"/>
      <c r="D533" s="23"/>
      <c r="E533" s="21"/>
      <c r="F533" s="24"/>
      <c r="G533" s="24"/>
      <c r="H533" s="24"/>
      <c r="I533" s="24"/>
      <c r="J533" s="24"/>
      <c r="K533" s="25"/>
      <c r="L533" s="26"/>
      <c r="M533" s="24"/>
      <c r="N533" s="23"/>
      <c r="O533" s="26"/>
      <c r="P533" s="21"/>
      <c r="Q533" s="25"/>
      <c r="R533" s="24"/>
      <c r="S533" s="29" t="str">
        <f>IF(R533="","",DATEDIF('PLI 2021'!$M533,'PLI 2021'!$R533,"d"))</f>
        <v/>
      </c>
      <c r="T533" s="12"/>
      <c r="U533" s="12"/>
      <c r="V533" s="12"/>
      <c r="W533" s="12"/>
      <c r="X533" s="12"/>
      <c r="Y533" s="12"/>
      <c r="Z533" s="12"/>
    </row>
    <row r="534" ht="15.75" customHeight="1">
      <c r="A534" s="30"/>
      <c r="B534" s="14" t="str">
        <f>IF('PLI 2021'!$A534="","",VLOOKUP(A534,dados!$A$1:$B$23,2,FALSE))</f>
        <v/>
      </c>
      <c r="C534" s="14"/>
      <c r="D534" s="15"/>
      <c r="E534" s="14"/>
      <c r="F534" s="16"/>
      <c r="G534" s="16"/>
      <c r="H534" s="16"/>
      <c r="I534" s="16"/>
      <c r="J534" s="16"/>
      <c r="K534" s="17"/>
      <c r="L534" s="18"/>
      <c r="M534" s="16"/>
      <c r="N534" s="15"/>
      <c r="O534" s="18"/>
      <c r="P534" s="14"/>
      <c r="Q534" s="17"/>
      <c r="R534" s="16"/>
      <c r="S534" s="19" t="str">
        <f>IF(R534="","",DATEDIF('PLI 2021'!$M534,'PLI 2021'!$R534,"d"))</f>
        <v/>
      </c>
      <c r="T534" s="12"/>
      <c r="U534" s="12"/>
      <c r="V534" s="12"/>
      <c r="W534" s="12"/>
      <c r="X534" s="12"/>
      <c r="Y534" s="12"/>
      <c r="Z534" s="12"/>
    </row>
    <row r="535" ht="15.75" customHeight="1">
      <c r="A535" s="20"/>
      <c r="B535" s="21" t="str">
        <f>IF('PLI 2021'!$A535="","",VLOOKUP(A535,dados!$A$1:$B$23,2,FALSE))</f>
        <v/>
      </c>
      <c r="C535" s="21"/>
      <c r="D535" s="23"/>
      <c r="E535" s="21"/>
      <c r="F535" s="24"/>
      <c r="G535" s="24"/>
      <c r="H535" s="24"/>
      <c r="I535" s="24"/>
      <c r="J535" s="24"/>
      <c r="K535" s="25"/>
      <c r="L535" s="26"/>
      <c r="M535" s="24"/>
      <c r="N535" s="23"/>
      <c r="O535" s="26"/>
      <c r="P535" s="21"/>
      <c r="Q535" s="25"/>
      <c r="R535" s="24"/>
      <c r="S535" s="29" t="str">
        <f>IF(R535="","",DATEDIF('PLI 2021'!$M535,'PLI 2021'!$R535,"d"))</f>
        <v/>
      </c>
      <c r="T535" s="12"/>
      <c r="U535" s="12"/>
      <c r="V535" s="12"/>
      <c r="W535" s="12"/>
      <c r="X535" s="12"/>
      <c r="Y535" s="12"/>
      <c r="Z535" s="12"/>
    </row>
    <row r="536" ht="15.75" customHeight="1">
      <c r="A536" s="30"/>
      <c r="B536" s="14" t="str">
        <f>IF('PLI 2021'!$A536="","",VLOOKUP(A536,dados!$A$1:$B$23,2,FALSE))</f>
        <v/>
      </c>
      <c r="C536" s="14"/>
      <c r="D536" s="15"/>
      <c r="E536" s="14"/>
      <c r="F536" s="16"/>
      <c r="G536" s="16"/>
      <c r="H536" s="16"/>
      <c r="I536" s="16"/>
      <c r="J536" s="16"/>
      <c r="K536" s="17"/>
      <c r="L536" s="18"/>
      <c r="M536" s="16"/>
      <c r="N536" s="15"/>
      <c r="O536" s="18"/>
      <c r="P536" s="14"/>
      <c r="Q536" s="17"/>
      <c r="R536" s="16"/>
      <c r="S536" s="19" t="str">
        <f>IF(R536="","",DATEDIF('PLI 2021'!$M536,'PLI 2021'!$R536,"d"))</f>
        <v/>
      </c>
      <c r="T536" s="12"/>
      <c r="U536" s="12"/>
      <c r="V536" s="12"/>
      <c r="W536" s="12"/>
      <c r="X536" s="12"/>
      <c r="Y536" s="12"/>
      <c r="Z536" s="12"/>
    </row>
    <row r="537" ht="15.75" customHeight="1">
      <c r="A537" s="20"/>
      <c r="B537" s="21" t="str">
        <f>IF('PLI 2021'!$A537="","",VLOOKUP(A537,dados!$A$1:$B$23,2,FALSE))</f>
        <v/>
      </c>
      <c r="C537" s="21"/>
      <c r="D537" s="23"/>
      <c r="E537" s="21"/>
      <c r="F537" s="24"/>
      <c r="G537" s="24"/>
      <c r="H537" s="24"/>
      <c r="I537" s="24"/>
      <c r="J537" s="24"/>
      <c r="K537" s="25"/>
      <c r="L537" s="26"/>
      <c r="M537" s="24"/>
      <c r="N537" s="23"/>
      <c r="O537" s="26"/>
      <c r="P537" s="21"/>
      <c r="Q537" s="25"/>
      <c r="R537" s="24"/>
      <c r="S537" s="29" t="str">
        <f>IF(R537="","",DATEDIF('PLI 2021'!$M537,'PLI 2021'!$R537,"d"))</f>
        <v/>
      </c>
      <c r="T537" s="12"/>
      <c r="U537" s="12"/>
      <c r="V537" s="12"/>
      <c r="W537" s="12"/>
      <c r="X537" s="12"/>
      <c r="Y537" s="12"/>
      <c r="Z537" s="12"/>
    </row>
    <row r="538" ht="15.75" customHeight="1">
      <c r="A538" s="30"/>
      <c r="B538" s="14" t="str">
        <f>IF('PLI 2021'!$A538="","",VLOOKUP(A538,dados!$A$1:$B$23,2,FALSE))</f>
        <v/>
      </c>
      <c r="C538" s="14"/>
      <c r="D538" s="15"/>
      <c r="E538" s="14"/>
      <c r="F538" s="16"/>
      <c r="G538" s="16"/>
      <c r="H538" s="16"/>
      <c r="I538" s="16"/>
      <c r="J538" s="16"/>
      <c r="K538" s="17"/>
      <c r="L538" s="18"/>
      <c r="M538" s="16"/>
      <c r="N538" s="15"/>
      <c r="O538" s="18"/>
      <c r="P538" s="14"/>
      <c r="Q538" s="17"/>
      <c r="R538" s="16"/>
      <c r="S538" s="19" t="str">
        <f>IF(R538="","",DATEDIF('PLI 2021'!$M538,'PLI 2021'!$R538,"d"))</f>
        <v/>
      </c>
      <c r="T538" s="12"/>
      <c r="U538" s="12"/>
      <c r="V538" s="12"/>
      <c r="W538" s="12"/>
      <c r="X538" s="12"/>
      <c r="Y538" s="12"/>
      <c r="Z538" s="12"/>
    </row>
    <row r="539" ht="15.75" customHeight="1">
      <c r="A539" s="20"/>
      <c r="B539" s="21" t="str">
        <f>IF('PLI 2021'!$A539="","",VLOOKUP(A539,dados!$A$1:$B$23,2,FALSE))</f>
        <v/>
      </c>
      <c r="C539" s="21"/>
      <c r="D539" s="23"/>
      <c r="E539" s="21"/>
      <c r="F539" s="24"/>
      <c r="G539" s="24"/>
      <c r="H539" s="24"/>
      <c r="I539" s="24"/>
      <c r="J539" s="24"/>
      <c r="K539" s="25"/>
      <c r="L539" s="26"/>
      <c r="M539" s="24"/>
      <c r="N539" s="23"/>
      <c r="O539" s="26"/>
      <c r="P539" s="21"/>
      <c r="Q539" s="25"/>
      <c r="R539" s="24"/>
      <c r="S539" s="29" t="str">
        <f>IF(R539="","",DATEDIF('PLI 2021'!$M539,'PLI 2021'!$R539,"d"))</f>
        <v/>
      </c>
      <c r="T539" s="12"/>
      <c r="U539" s="12"/>
      <c r="V539" s="12"/>
      <c r="W539" s="12"/>
      <c r="X539" s="12"/>
      <c r="Y539" s="12"/>
      <c r="Z539" s="12"/>
    </row>
    <row r="540" ht="15.75" customHeight="1">
      <c r="A540" s="30"/>
      <c r="B540" s="14" t="str">
        <f>IF('PLI 2021'!$A540="","",VLOOKUP(A540,dados!$A$1:$B$23,2,FALSE))</f>
        <v/>
      </c>
      <c r="C540" s="14"/>
      <c r="D540" s="15"/>
      <c r="E540" s="14"/>
      <c r="F540" s="16"/>
      <c r="G540" s="16"/>
      <c r="H540" s="16"/>
      <c r="I540" s="16"/>
      <c r="J540" s="16"/>
      <c r="K540" s="17"/>
      <c r="L540" s="18"/>
      <c r="M540" s="16"/>
      <c r="N540" s="15"/>
      <c r="O540" s="18"/>
      <c r="P540" s="14"/>
      <c r="Q540" s="17"/>
      <c r="R540" s="16"/>
      <c r="S540" s="19" t="str">
        <f>IF(R540="","",DATEDIF('PLI 2021'!$M540,'PLI 2021'!$R540,"d"))</f>
        <v/>
      </c>
      <c r="T540" s="12"/>
      <c r="U540" s="12"/>
      <c r="V540" s="12"/>
      <c r="W540" s="12"/>
      <c r="X540" s="12"/>
      <c r="Y540" s="12"/>
      <c r="Z540" s="12"/>
    </row>
    <row r="541" ht="15.75" customHeight="1">
      <c r="A541" s="20"/>
      <c r="B541" s="21" t="str">
        <f>IF('PLI 2021'!$A541="","",VLOOKUP(A541,dados!$A$1:$B$23,2,FALSE))</f>
        <v/>
      </c>
      <c r="C541" s="21"/>
      <c r="D541" s="23"/>
      <c r="E541" s="21"/>
      <c r="F541" s="24"/>
      <c r="G541" s="24"/>
      <c r="H541" s="24"/>
      <c r="I541" s="24"/>
      <c r="J541" s="24"/>
      <c r="K541" s="25"/>
      <c r="L541" s="26"/>
      <c r="M541" s="24"/>
      <c r="N541" s="23"/>
      <c r="O541" s="26"/>
      <c r="P541" s="21"/>
      <c r="Q541" s="25"/>
      <c r="R541" s="24"/>
      <c r="S541" s="29" t="str">
        <f>IF(R541="","",DATEDIF('PLI 2021'!$M541,'PLI 2021'!$R541,"d"))</f>
        <v/>
      </c>
      <c r="T541" s="12"/>
      <c r="U541" s="12"/>
      <c r="V541" s="12"/>
      <c r="W541" s="12"/>
      <c r="X541" s="12"/>
      <c r="Y541" s="12"/>
      <c r="Z541" s="12"/>
    </row>
    <row r="542" ht="15.75" customHeight="1">
      <c r="A542" s="30"/>
      <c r="B542" s="14" t="str">
        <f>IF('PLI 2021'!$A542="","",VLOOKUP(A542,dados!$A$1:$B$23,2,FALSE))</f>
        <v/>
      </c>
      <c r="C542" s="14"/>
      <c r="D542" s="15"/>
      <c r="E542" s="14"/>
      <c r="F542" s="16"/>
      <c r="G542" s="16"/>
      <c r="H542" s="16"/>
      <c r="I542" s="16"/>
      <c r="J542" s="16"/>
      <c r="K542" s="17"/>
      <c r="L542" s="18"/>
      <c r="M542" s="16"/>
      <c r="N542" s="15"/>
      <c r="O542" s="18"/>
      <c r="P542" s="14"/>
      <c r="Q542" s="17"/>
      <c r="R542" s="16"/>
      <c r="S542" s="19" t="str">
        <f>IF(R542="","",DATEDIF('PLI 2021'!$M542,'PLI 2021'!$R542,"d"))</f>
        <v/>
      </c>
      <c r="T542" s="12"/>
      <c r="U542" s="12"/>
      <c r="V542" s="12"/>
      <c r="W542" s="12"/>
      <c r="X542" s="12"/>
      <c r="Y542" s="12"/>
      <c r="Z542" s="12"/>
    </row>
    <row r="543" ht="15.75" customHeight="1">
      <c r="A543" s="20"/>
      <c r="B543" s="21" t="str">
        <f>IF('PLI 2021'!$A543="","",VLOOKUP(A543,dados!$A$1:$B$23,2,FALSE))</f>
        <v/>
      </c>
      <c r="C543" s="21"/>
      <c r="D543" s="23"/>
      <c r="E543" s="21"/>
      <c r="F543" s="24"/>
      <c r="G543" s="24"/>
      <c r="H543" s="24"/>
      <c r="I543" s="24"/>
      <c r="J543" s="24"/>
      <c r="K543" s="25"/>
      <c r="L543" s="26"/>
      <c r="M543" s="24"/>
      <c r="N543" s="23"/>
      <c r="O543" s="26"/>
      <c r="P543" s="21"/>
      <c r="Q543" s="25"/>
      <c r="R543" s="24"/>
      <c r="S543" s="29" t="str">
        <f>IF(R543="","",DATEDIF('PLI 2021'!$M543,'PLI 2021'!$R543,"d"))</f>
        <v/>
      </c>
      <c r="T543" s="12"/>
      <c r="U543" s="12"/>
      <c r="V543" s="12"/>
      <c r="W543" s="12"/>
      <c r="X543" s="12"/>
      <c r="Y543" s="12"/>
      <c r="Z543" s="12"/>
    </row>
    <row r="544" ht="15.75" customHeight="1">
      <c r="A544" s="30"/>
      <c r="B544" s="14" t="str">
        <f>IF('PLI 2021'!$A544="","",VLOOKUP(A544,dados!$A$1:$B$23,2,FALSE))</f>
        <v/>
      </c>
      <c r="C544" s="14"/>
      <c r="D544" s="15"/>
      <c r="E544" s="14"/>
      <c r="F544" s="16"/>
      <c r="G544" s="16"/>
      <c r="H544" s="16"/>
      <c r="I544" s="16"/>
      <c r="J544" s="16"/>
      <c r="K544" s="17"/>
      <c r="L544" s="18"/>
      <c r="M544" s="16"/>
      <c r="N544" s="15"/>
      <c r="O544" s="18"/>
      <c r="P544" s="14"/>
      <c r="Q544" s="17"/>
      <c r="R544" s="16"/>
      <c r="S544" s="19" t="str">
        <f>IF(R544="","",DATEDIF('PLI 2021'!$M544,'PLI 2021'!$R544,"d"))</f>
        <v/>
      </c>
      <c r="T544" s="12"/>
      <c r="U544" s="12"/>
      <c r="V544" s="12"/>
      <c r="W544" s="12"/>
      <c r="X544" s="12"/>
      <c r="Y544" s="12"/>
      <c r="Z544" s="12"/>
    </row>
    <row r="545" ht="15.75" customHeight="1">
      <c r="A545" s="20"/>
      <c r="B545" s="21" t="str">
        <f>IF('PLI 2021'!$A545="","",VLOOKUP(A545,dados!$A$1:$B$23,2,FALSE))</f>
        <v/>
      </c>
      <c r="C545" s="21"/>
      <c r="D545" s="23"/>
      <c r="E545" s="21"/>
      <c r="F545" s="24"/>
      <c r="G545" s="24"/>
      <c r="H545" s="24"/>
      <c r="I545" s="24"/>
      <c r="J545" s="24"/>
      <c r="K545" s="25"/>
      <c r="L545" s="26"/>
      <c r="M545" s="24"/>
      <c r="N545" s="23"/>
      <c r="O545" s="26"/>
      <c r="P545" s="21"/>
      <c r="Q545" s="25"/>
      <c r="R545" s="24"/>
      <c r="S545" s="29" t="str">
        <f>IF(R545="","",DATEDIF('PLI 2021'!$M545,'PLI 2021'!$R545,"d"))</f>
        <v/>
      </c>
      <c r="T545" s="12"/>
      <c r="U545" s="12"/>
      <c r="V545" s="12"/>
      <c r="W545" s="12"/>
      <c r="X545" s="12"/>
      <c r="Y545" s="12"/>
      <c r="Z545" s="12"/>
    </row>
    <row r="546" ht="15.75" customHeight="1">
      <c r="A546" s="30"/>
      <c r="B546" s="14" t="str">
        <f>IF('PLI 2021'!$A546="","",VLOOKUP(A546,dados!$A$1:$B$23,2,FALSE))</f>
        <v/>
      </c>
      <c r="C546" s="14"/>
      <c r="D546" s="15"/>
      <c r="E546" s="14"/>
      <c r="F546" s="16"/>
      <c r="G546" s="16"/>
      <c r="H546" s="16"/>
      <c r="I546" s="16"/>
      <c r="J546" s="16"/>
      <c r="K546" s="17"/>
      <c r="L546" s="18"/>
      <c r="M546" s="16"/>
      <c r="N546" s="15"/>
      <c r="O546" s="18"/>
      <c r="P546" s="14"/>
      <c r="Q546" s="17"/>
      <c r="R546" s="16"/>
      <c r="S546" s="19" t="str">
        <f>IF(R546="","",DATEDIF('PLI 2021'!$M546,'PLI 2021'!$R546,"d"))</f>
        <v/>
      </c>
      <c r="T546" s="12"/>
      <c r="U546" s="12"/>
      <c r="V546" s="12"/>
      <c r="W546" s="12"/>
      <c r="X546" s="12"/>
      <c r="Y546" s="12"/>
      <c r="Z546" s="12"/>
    </row>
    <row r="547" ht="15.75" customHeight="1">
      <c r="A547" s="20"/>
      <c r="B547" s="21" t="str">
        <f>IF('PLI 2021'!$A547="","",VLOOKUP(A547,dados!$A$1:$B$23,2,FALSE))</f>
        <v/>
      </c>
      <c r="C547" s="21"/>
      <c r="D547" s="23"/>
      <c r="E547" s="21"/>
      <c r="F547" s="24"/>
      <c r="G547" s="24"/>
      <c r="H547" s="24"/>
      <c r="I547" s="24"/>
      <c r="J547" s="24"/>
      <c r="K547" s="25"/>
      <c r="L547" s="26"/>
      <c r="M547" s="24"/>
      <c r="N547" s="23"/>
      <c r="O547" s="26"/>
      <c r="P547" s="21"/>
      <c r="Q547" s="25"/>
      <c r="R547" s="24"/>
      <c r="S547" s="29" t="str">
        <f>IF(R547="","",DATEDIF('PLI 2021'!$M547,'PLI 2021'!$R547,"d"))</f>
        <v/>
      </c>
      <c r="T547" s="12"/>
      <c r="U547" s="12"/>
      <c r="V547" s="12"/>
      <c r="W547" s="12"/>
      <c r="X547" s="12"/>
      <c r="Y547" s="12"/>
      <c r="Z547" s="12"/>
    </row>
    <row r="548" ht="15.75" customHeight="1">
      <c r="A548" s="30"/>
      <c r="B548" s="14" t="str">
        <f>IF('PLI 2021'!$A548="","",VLOOKUP(A548,dados!$A$1:$B$23,2,FALSE))</f>
        <v/>
      </c>
      <c r="C548" s="14"/>
      <c r="D548" s="15"/>
      <c r="E548" s="14"/>
      <c r="F548" s="16"/>
      <c r="G548" s="16"/>
      <c r="H548" s="16"/>
      <c r="I548" s="16"/>
      <c r="J548" s="16"/>
      <c r="K548" s="17"/>
      <c r="L548" s="18"/>
      <c r="M548" s="16"/>
      <c r="N548" s="15"/>
      <c r="O548" s="18"/>
      <c r="P548" s="14"/>
      <c r="Q548" s="17"/>
      <c r="R548" s="16"/>
      <c r="S548" s="19" t="str">
        <f>IF(R548="","",DATEDIF('PLI 2021'!$M548,'PLI 2021'!$R548,"d"))</f>
        <v/>
      </c>
      <c r="T548" s="12"/>
      <c r="U548" s="12"/>
      <c r="V548" s="12"/>
      <c r="W548" s="12"/>
      <c r="X548" s="12"/>
      <c r="Y548" s="12"/>
      <c r="Z548" s="12"/>
    </row>
    <row r="549" ht="15.75" customHeight="1">
      <c r="A549" s="20"/>
      <c r="B549" s="21" t="str">
        <f>IF('PLI 2021'!$A549="","",VLOOKUP(A549,dados!$A$1:$B$23,2,FALSE))</f>
        <v/>
      </c>
      <c r="C549" s="21"/>
      <c r="D549" s="23"/>
      <c r="E549" s="21"/>
      <c r="F549" s="24"/>
      <c r="G549" s="24"/>
      <c r="H549" s="24"/>
      <c r="I549" s="24"/>
      <c r="J549" s="24"/>
      <c r="K549" s="25"/>
      <c r="L549" s="26"/>
      <c r="M549" s="24"/>
      <c r="N549" s="23"/>
      <c r="O549" s="26"/>
      <c r="P549" s="21"/>
      <c r="Q549" s="25"/>
      <c r="R549" s="24"/>
      <c r="S549" s="29" t="str">
        <f>IF(R549="","",DATEDIF('PLI 2021'!$M549,'PLI 2021'!$R549,"d"))</f>
        <v/>
      </c>
      <c r="T549" s="12"/>
      <c r="U549" s="12"/>
      <c r="V549" s="12"/>
      <c r="W549" s="12"/>
      <c r="X549" s="12"/>
      <c r="Y549" s="12"/>
      <c r="Z549" s="12"/>
    </row>
    <row r="550" ht="15.75" customHeight="1">
      <c r="A550" s="30"/>
      <c r="B550" s="14" t="str">
        <f>IF('PLI 2021'!$A550="","",VLOOKUP(A550,dados!$A$1:$B$23,2,FALSE))</f>
        <v/>
      </c>
      <c r="C550" s="14"/>
      <c r="D550" s="15"/>
      <c r="E550" s="14"/>
      <c r="F550" s="16"/>
      <c r="G550" s="16"/>
      <c r="H550" s="16"/>
      <c r="I550" s="16"/>
      <c r="J550" s="16"/>
      <c r="K550" s="17"/>
      <c r="L550" s="18"/>
      <c r="M550" s="16"/>
      <c r="N550" s="15"/>
      <c r="O550" s="18"/>
      <c r="P550" s="14"/>
      <c r="Q550" s="17"/>
      <c r="R550" s="16"/>
      <c r="S550" s="19" t="str">
        <f>IF(R550="","",DATEDIF('PLI 2021'!$M550,'PLI 2021'!$R550,"d"))</f>
        <v/>
      </c>
      <c r="T550" s="12"/>
      <c r="U550" s="12"/>
      <c r="V550" s="12"/>
      <c r="W550" s="12"/>
      <c r="X550" s="12"/>
      <c r="Y550" s="12"/>
      <c r="Z550" s="12"/>
    </row>
    <row r="551" ht="15.75" customHeight="1">
      <c r="A551" s="20"/>
      <c r="B551" s="21" t="str">
        <f>IF('PLI 2021'!$A551="","",VLOOKUP(A551,dados!$A$1:$B$23,2,FALSE))</f>
        <v/>
      </c>
      <c r="C551" s="21"/>
      <c r="D551" s="23"/>
      <c r="E551" s="21"/>
      <c r="F551" s="24"/>
      <c r="G551" s="24"/>
      <c r="H551" s="24"/>
      <c r="I551" s="24"/>
      <c r="J551" s="24"/>
      <c r="K551" s="25"/>
      <c r="L551" s="26"/>
      <c r="M551" s="24"/>
      <c r="N551" s="23"/>
      <c r="O551" s="26"/>
      <c r="P551" s="21"/>
      <c r="Q551" s="25"/>
      <c r="R551" s="24"/>
      <c r="S551" s="29" t="str">
        <f>IF(R551="","",DATEDIF('PLI 2021'!$M551,'PLI 2021'!$R551,"d"))</f>
        <v/>
      </c>
      <c r="T551" s="12"/>
      <c r="U551" s="12"/>
      <c r="V551" s="12"/>
      <c r="W551" s="12"/>
      <c r="X551" s="12"/>
      <c r="Y551" s="12"/>
      <c r="Z551" s="12"/>
    </row>
    <row r="552" ht="15.75" customHeight="1">
      <c r="A552" s="30"/>
      <c r="B552" s="14" t="str">
        <f>IF('PLI 2021'!$A552="","",VLOOKUP(A552,dados!$A$1:$B$23,2,FALSE))</f>
        <v/>
      </c>
      <c r="C552" s="14"/>
      <c r="D552" s="15"/>
      <c r="E552" s="14"/>
      <c r="F552" s="16"/>
      <c r="G552" s="16"/>
      <c r="H552" s="16"/>
      <c r="I552" s="16"/>
      <c r="J552" s="16"/>
      <c r="K552" s="17"/>
      <c r="L552" s="18"/>
      <c r="M552" s="16"/>
      <c r="N552" s="15"/>
      <c r="O552" s="18"/>
      <c r="P552" s="14"/>
      <c r="Q552" s="17"/>
      <c r="R552" s="16"/>
      <c r="S552" s="19" t="str">
        <f>IF(R552="","",DATEDIF('PLI 2021'!$M552,'PLI 2021'!$R552,"d"))</f>
        <v/>
      </c>
      <c r="T552" s="12"/>
      <c r="U552" s="12"/>
      <c r="V552" s="12"/>
      <c r="W552" s="12"/>
      <c r="X552" s="12"/>
      <c r="Y552" s="12"/>
      <c r="Z552" s="12"/>
    </row>
    <row r="553" ht="15.75" customHeight="1">
      <c r="A553" s="20"/>
      <c r="B553" s="21" t="str">
        <f>IF('PLI 2021'!$A553="","",VLOOKUP(A553,dados!$A$1:$B$23,2,FALSE))</f>
        <v/>
      </c>
      <c r="C553" s="21"/>
      <c r="D553" s="23"/>
      <c r="E553" s="21"/>
      <c r="F553" s="24"/>
      <c r="G553" s="24"/>
      <c r="H553" s="24"/>
      <c r="I553" s="24"/>
      <c r="J553" s="24"/>
      <c r="K553" s="25"/>
      <c r="L553" s="26"/>
      <c r="M553" s="24"/>
      <c r="N553" s="23"/>
      <c r="O553" s="26"/>
      <c r="P553" s="21"/>
      <c r="Q553" s="25"/>
      <c r="R553" s="24"/>
      <c r="S553" s="29" t="str">
        <f>IF(R553="","",DATEDIF('PLI 2021'!$M553,'PLI 2021'!$R553,"d"))</f>
        <v/>
      </c>
      <c r="T553" s="12"/>
      <c r="U553" s="12"/>
      <c r="V553" s="12"/>
      <c r="W553" s="12"/>
      <c r="X553" s="12"/>
      <c r="Y553" s="12"/>
      <c r="Z553" s="12"/>
    </row>
    <row r="554" ht="15.75" customHeight="1">
      <c r="A554" s="30"/>
      <c r="B554" s="14" t="str">
        <f>IF('PLI 2021'!$A554="","",VLOOKUP(A554,dados!$A$1:$B$23,2,FALSE))</f>
        <v/>
      </c>
      <c r="C554" s="14"/>
      <c r="D554" s="15"/>
      <c r="E554" s="14"/>
      <c r="F554" s="16"/>
      <c r="G554" s="16"/>
      <c r="H554" s="16"/>
      <c r="I554" s="16"/>
      <c r="J554" s="16"/>
      <c r="K554" s="17"/>
      <c r="L554" s="18"/>
      <c r="M554" s="16"/>
      <c r="N554" s="15"/>
      <c r="O554" s="18"/>
      <c r="P554" s="14"/>
      <c r="Q554" s="17"/>
      <c r="R554" s="16"/>
      <c r="S554" s="19" t="str">
        <f>IF(R554="","",DATEDIF('PLI 2021'!$M554,'PLI 2021'!$R554,"d"))</f>
        <v/>
      </c>
      <c r="T554" s="12"/>
      <c r="U554" s="12"/>
      <c r="V554" s="12"/>
      <c r="W554" s="12"/>
      <c r="X554" s="12"/>
      <c r="Y554" s="12"/>
      <c r="Z554" s="12"/>
    </row>
    <row r="555" ht="15.75" customHeight="1">
      <c r="A555" s="20"/>
      <c r="B555" s="21" t="str">
        <f>IF('PLI 2021'!$A555="","",VLOOKUP(A555,dados!$A$1:$B$23,2,FALSE))</f>
        <v/>
      </c>
      <c r="C555" s="21"/>
      <c r="D555" s="23"/>
      <c r="E555" s="21"/>
      <c r="F555" s="24"/>
      <c r="G555" s="24"/>
      <c r="H555" s="24"/>
      <c r="I555" s="24"/>
      <c r="J555" s="24"/>
      <c r="K555" s="25"/>
      <c r="L555" s="26"/>
      <c r="M555" s="24"/>
      <c r="N555" s="23"/>
      <c r="O555" s="26"/>
      <c r="P555" s="21"/>
      <c r="Q555" s="25"/>
      <c r="R555" s="24"/>
      <c r="S555" s="29" t="str">
        <f>IF(R555="","",DATEDIF('PLI 2021'!$M555,'PLI 2021'!$R555,"d"))</f>
        <v/>
      </c>
      <c r="T555" s="12"/>
      <c r="U555" s="12"/>
      <c r="V555" s="12"/>
      <c r="W555" s="12"/>
      <c r="X555" s="12"/>
      <c r="Y555" s="12"/>
      <c r="Z555" s="12"/>
    </row>
    <row r="556" ht="15.75" customHeight="1">
      <c r="A556" s="30"/>
      <c r="B556" s="14" t="str">
        <f>IF('PLI 2021'!$A556="","",VLOOKUP(A556,dados!$A$1:$B$23,2,FALSE))</f>
        <v/>
      </c>
      <c r="C556" s="14"/>
      <c r="D556" s="15"/>
      <c r="E556" s="14"/>
      <c r="F556" s="16"/>
      <c r="G556" s="16"/>
      <c r="H556" s="16"/>
      <c r="I556" s="16"/>
      <c r="J556" s="16"/>
      <c r="K556" s="17"/>
      <c r="L556" s="18"/>
      <c r="M556" s="16"/>
      <c r="N556" s="15"/>
      <c r="O556" s="18"/>
      <c r="P556" s="14"/>
      <c r="Q556" s="17"/>
      <c r="R556" s="16"/>
      <c r="S556" s="19" t="str">
        <f>IF(R556="","",DATEDIF('PLI 2021'!$M556,'PLI 2021'!$R556,"d"))</f>
        <v/>
      </c>
      <c r="T556" s="12"/>
      <c r="U556" s="12"/>
      <c r="V556" s="12"/>
      <c r="W556" s="12"/>
      <c r="X556" s="12"/>
      <c r="Y556" s="12"/>
      <c r="Z556" s="12"/>
    </row>
    <row r="557" ht="15.75" customHeight="1">
      <c r="A557" s="20"/>
      <c r="B557" s="21" t="str">
        <f>IF('PLI 2021'!$A557="","",VLOOKUP(A557,dados!$A$1:$B$23,2,FALSE))</f>
        <v/>
      </c>
      <c r="C557" s="21"/>
      <c r="D557" s="23"/>
      <c r="E557" s="21"/>
      <c r="F557" s="24"/>
      <c r="G557" s="24"/>
      <c r="H557" s="24"/>
      <c r="I557" s="24"/>
      <c r="J557" s="24"/>
      <c r="K557" s="25"/>
      <c r="L557" s="26"/>
      <c r="M557" s="24"/>
      <c r="N557" s="23"/>
      <c r="O557" s="26"/>
      <c r="P557" s="21"/>
      <c r="Q557" s="25"/>
      <c r="R557" s="24"/>
      <c r="S557" s="29" t="str">
        <f>IF(R557="","",DATEDIF('PLI 2021'!$M557,'PLI 2021'!$R557,"d"))</f>
        <v/>
      </c>
      <c r="T557" s="12"/>
      <c r="U557" s="12"/>
      <c r="V557" s="12"/>
      <c r="W557" s="12"/>
      <c r="X557" s="12"/>
      <c r="Y557" s="12"/>
      <c r="Z557" s="12"/>
    </row>
    <row r="558" ht="15.75" customHeight="1">
      <c r="A558" s="30"/>
      <c r="B558" s="14" t="str">
        <f>IF('PLI 2021'!$A558="","",VLOOKUP(A558,dados!$A$1:$B$23,2,FALSE))</f>
        <v/>
      </c>
      <c r="C558" s="14"/>
      <c r="D558" s="15"/>
      <c r="E558" s="14"/>
      <c r="F558" s="16"/>
      <c r="G558" s="16"/>
      <c r="H558" s="16"/>
      <c r="I558" s="16"/>
      <c r="J558" s="16"/>
      <c r="K558" s="17"/>
      <c r="L558" s="18"/>
      <c r="M558" s="16"/>
      <c r="N558" s="15"/>
      <c r="O558" s="18"/>
      <c r="P558" s="14"/>
      <c r="Q558" s="17"/>
      <c r="R558" s="16"/>
      <c r="S558" s="19" t="str">
        <f>IF(R558="","",DATEDIF('PLI 2021'!$M558,'PLI 2021'!$R558,"d"))</f>
        <v/>
      </c>
      <c r="T558" s="12"/>
      <c r="U558" s="12"/>
      <c r="V558" s="12"/>
      <c r="W558" s="12"/>
      <c r="X558" s="12"/>
      <c r="Y558" s="12"/>
      <c r="Z558" s="12"/>
    </row>
    <row r="559" ht="15.75" customHeight="1">
      <c r="A559" s="20"/>
      <c r="B559" s="21" t="str">
        <f>IF('PLI 2021'!$A559="","",VLOOKUP(A559,dados!$A$1:$B$23,2,FALSE))</f>
        <v/>
      </c>
      <c r="C559" s="21"/>
      <c r="D559" s="23"/>
      <c r="E559" s="21"/>
      <c r="F559" s="24"/>
      <c r="G559" s="24"/>
      <c r="H559" s="24"/>
      <c r="I559" s="24"/>
      <c r="J559" s="24"/>
      <c r="K559" s="25"/>
      <c r="L559" s="26"/>
      <c r="M559" s="24"/>
      <c r="N559" s="23"/>
      <c r="O559" s="26"/>
      <c r="P559" s="21"/>
      <c r="Q559" s="25"/>
      <c r="R559" s="24"/>
      <c r="S559" s="29" t="str">
        <f>IF(R559="","",DATEDIF('PLI 2021'!$M559,'PLI 2021'!$R559,"d"))</f>
        <v/>
      </c>
      <c r="T559" s="12"/>
      <c r="U559" s="12"/>
      <c r="V559" s="12"/>
      <c r="W559" s="12"/>
      <c r="X559" s="12"/>
      <c r="Y559" s="12"/>
      <c r="Z559" s="12"/>
    </row>
    <row r="560" ht="15.75" customHeight="1">
      <c r="A560" s="30"/>
      <c r="B560" s="14" t="str">
        <f>IF('PLI 2021'!$A560="","",VLOOKUP(A560,dados!$A$1:$B$23,2,FALSE))</f>
        <v/>
      </c>
      <c r="C560" s="14"/>
      <c r="D560" s="15"/>
      <c r="E560" s="14"/>
      <c r="F560" s="16"/>
      <c r="G560" s="16"/>
      <c r="H560" s="16"/>
      <c r="I560" s="16"/>
      <c r="J560" s="16"/>
      <c r="K560" s="17"/>
      <c r="L560" s="18"/>
      <c r="M560" s="16"/>
      <c r="N560" s="15"/>
      <c r="O560" s="18"/>
      <c r="P560" s="14"/>
      <c r="Q560" s="17"/>
      <c r="R560" s="16"/>
      <c r="S560" s="19" t="str">
        <f>IF(R560="","",DATEDIF('PLI 2021'!$M560,'PLI 2021'!$R560,"d"))</f>
        <v/>
      </c>
      <c r="T560" s="12"/>
      <c r="U560" s="12"/>
      <c r="V560" s="12"/>
      <c r="W560" s="12"/>
      <c r="X560" s="12"/>
      <c r="Y560" s="12"/>
      <c r="Z560" s="12"/>
    </row>
    <row r="561" ht="15.75" customHeight="1">
      <c r="A561" s="20"/>
      <c r="B561" s="21" t="str">
        <f>IF('PLI 2021'!$A561="","",VLOOKUP(A561,dados!$A$1:$B$23,2,FALSE))</f>
        <v/>
      </c>
      <c r="C561" s="21"/>
      <c r="D561" s="23"/>
      <c r="E561" s="21"/>
      <c r="F561" s="24"/>
      <c r="G561" s="24"/>
      <c r="H561" s="24"/>
      <c r="I561" s="24"/>
      <c r="J561" s="24"/>
      <c r="K561" s="25"/>
      <c r="L561" s="26"/>
      <c r="M561" s="24"/>
      <c r="N561" s="23"/>
      <c r="O561" s="26"/>
      <c r="P561" s="21"/>
      <c r="Q561" s="25"/>
      <c r="R561" s="24"/>
      <c r="S561" s="29" t="str">
        <f>IF(R561="","",DATEDIF('PLI 2021'!$M561,'PLI 2021'!$R561,"d"))</f>
        <v/>
      </c>
      <c r="T561" s="12"/>
      <c r="U561" s="12"/>
      <c r="V561" s="12"/>
      <c r="W561" s="12"/>
      <c r="X561" s="12"/>
      <c r="Y561" s="12"/>
      <c r="Z561" s="12"/>
    </row>
    <row r="562" ht="15.75" customHeight="1">
      <c r="A562" s="30"/>
      <c r="B562" s="14" t="str">
        <f>IF('PLI 2021'!$A562="","",VLOOKUP(A562,dados!$A$1:$B$23,2,FALSE))</f>
        <v/>
      </c>
      <c r="C562" s="14"/>
      <c r="D562" s="15"/>
      <c r="E562" s="14"/>
      <c r="F562" s="16"/>
      <c r="G562" s="16"/>
      <c r="H562" s="16"/>
      <c r="I562" s="16"/>
      <c r="J562" s="16"/>
      <c r="K562" s="17"/>
      <c r="L562" s="18"/>
      <c r="M562" s="16"/>
      <c r="N562" s="15"/>
      <c r="O562" s="18"/>
      <c r="P562" s="14"/>
      <c r="Q562" s="17"/>
      <c r="R562" s="16"/>
      <c r="S562" s="19" t="str">
        <f>IF(R562="","",DATEDIF('PLI 2021'!$M562,'PLI 2021'!$R562,"d"))</f>
        <v/>
      </c>
      <c r="T562" s="12"/>
      <c r="U562" s="12"/>
      <c r="V562" s="12"/>
      <c r="W562" s="12"/>
      <c r="X562" s="12"/>
      <c r="Y562" s="12"/>
      <c r="Z562" s="12"/>
    </row>
    <row r="563" ht="15.75" customHeight="1">
      <c r="A563" s="20"/>
      <c r="B563" s="21" t="str">
        <f>IF('PLI 2021'!$A563="","",VLOOKUP(A563,dados!$A$1:$B$23,2,FALSE))</f>
        <v/>
      </c>
      <c r="C563" s="21"/>
      <c r="D563" s="23"/>
      <c r="E563" s="21"/>
      <c r="F563" s="24"/>
      <c r="G563" s="24"/>
      <c r="H563" s="24"/>
      <c r="I563" s="24"/>
      <c r="J563" s="24"/>
      <c r="K563" s="25"/>
      <c r="L563" s="26"/>
      <c r="M563" s="24"/>
      <c r="N563" s="23"/>
      <c r="O563" s="26"/>
      <c r="P563" s="21"/>
      <c r="Q563" s="25"/>
      <c r="R563" s="24"/>
      <c r="S563" s="29" t="str">
        <f>IF(R563="","",DATEDIF('PLI 2021'!$M563,'PLI 2021'!$R563,"d"))</f>
        <v/>
      </c>
      <c r="T563" s="12"/>
      <c r="U563" s="12"/>
      <c r="V563" s="12"/>
      <c r="W563" s="12"/>
      <c r="X563" s="12"/>
      <c r="Y563" s="12"/>
      <c r="Z563" s="12"/>
    </row>
    <row r="564" ht="15.75" customHeight="1">
      <c r="A564" s="30"/>
      <c r="B564" s="14" t="str">
        <f>IF('PLI 2021'!$A564="","",VLOOKUP(A564,dados!$A$1:$B$23,2,FALSE))</f>
        <v/>
      </c>
      <c r="C564" s="14"/>
      <c r="D564" s="15"/>
      <c r="E564" s="14"/>
      <c r="F564" s="16"/>
      <c r="G564" s="16"/>
      <c r="H564" s="16"/>
      <c r="I564" s="16"/>
      <c r="J564" s="16"/>
      <c r="K564" s="17"/>
      <c r="L564" s="18"/>
      <c r="M564" s="16"/>
      <c r="N564" s="15"/>
      <c r="O564" s="18"/>
      <c r="P564" s="14"/>
      <c r="Q564" s="17"/>
      <c r="R564" s="16"/>
      <c r="S564" s="19" t="str">
        <f>IF(R564="","",DATEDIF('PLI 2021'!$M564,'PLI 2021'!$R564,"d"))</f>
        <v/>
      </c>
      <c r="T564" s="12"/>
      <c r="U564" s="12"/>
      <c r="V564" s="12"/>
      <c r="W564" s="12"/>
      <c r="X564" s="12"/>
      <c r="Y564" s="12"/>
      <c r="Z564" s="12"/>
    </row>
    <row r="565" ht="15.75" customHeight="1">
      <c r="A565" s="20"/>
      <c r="B565" s="21" t="str">
        <f>IF('PLI 2021'!$A565="","",VLOOKUP(A565,dados!$A$1:$B$23,2,FALSE))</f>
        <v/>
      </c>
      <c r="C565" s="21"/>
      <c r="D565" s="23"/>
      <c r="E565" s="21"/>
      <c r="F565" s="24"/>
      <c r="G565" s="24"/>
      <c r="H565" s="24"/>
      <c r="I565" s="24"/>
      <c r="J565" s="24"/>
      <c r="K565" s="25"/>
      <c r="L565" s="26"/>
      <c r="M565" s="24"/>
      <c r="N565" s="23"/>
      <c r="O565" s="26"/>
      <c r="P565" s="21"/>
      <c r="Q565" s="25"/>
      <c r="R565" s="24"/>
      <c r="S565" s="29" t="str">
        <f>IF(R565="","",DATEDIF('PLI 2021'!$M565,'PLI 2021'!$R565,"d"))</f>
        <v/>
      </c>
      <c r="T565" s="12"/>
      <c r="U565" s="12"/>
      <c r="V565" s="12"/>
      <c r="W565" s="12"/>
      <c r="X565" s="12"/>
      <c r="Y565" s="12"/>
      <c r="Z565" s="12"/>
    </row>
    <row r="566" ht="15.75" customHeight="1">
      <c r="A566" s="30"/>
      <c r="B566" s="14" t="str">
        <f>IF('PLI 2021'!$A566="","",VLOOKUP(A566,dados!$A$1:$B$23,2,FALSE))</f>
        <v/>
      </c>
      <c r="C566" s="14"/>
      <c r="D566" s="15"/>
      <c r="E566" s="14"/>
      <c r="F566" s="16"/>
      <c r="G566" s="16"/>
      <c r="H566" s="16"/>
      <c r="I566" s="16"/>
      <c r="J566" s="16"/>
      <c r="K566" s="17"/>
      <c r="L566" s="18"/>
      <c r="M566" s="16"/>
      <c r="N566" s="15"/>
      <c r="O566" s="18"/>
      <c r="P566" s="14"/>
      <c r="Q566" s="17"/>
      <c r="R566" s="16"/>
      <c r="S566" s="19" t="str">
        <f>IF(R566="","",DATEDIF('PLI 2021'!$M566,'PLI 2021'!$R566,"d"))</f>
        <v/>
      </c>
      <c r="T566" s="12"/>
      <c r="U566" s="12"/>
      <c r="V566" s="12"/>
      <c r="W566" s="12"/>
      <c r="X566" s="12"/>
      <c r="Y566" s="12"/>
      <c r="Z566" s="12"/>
    </row>
    <row r="567" ht="15.75" customHeight="1">
      <c r="A567" s="20"/>
      <c r="B567" s="21" t="str">
        <f>IF('PLI 2021'!$A567="","",VLOOKUP(A567,dados!$A$1:$B$23,2,FALSE))</f>
        <v/>
      </c>
      <c r="C567" s="21"/>
      <c r="D567" s="23"/>
      <c r="E567" s="21"/>
      <c r="F567" s="24"/>
      <c r="G567" s="24"/>
      <c r="H567" s="24"/>
      <c r="I567" s="24"/>
      <c r="J567" s="24"/>
      <c r="K567" s="25"/>
      <c r="L567" s="26"/>
      <c r="M567" s="24"/>
      <c r="N567" s="23"/>
      <c r="O567" s="26"/>
      <c r="P567" s="21"/>
      <c r="Q567" s="25"/>
      <c r="R567" s="24"/>
      <c r="S567" s="29" t="str">
        <f>IF(R567="","",DATEDIF('PLI 2021'!$M567,'PLI 2021'!$R567,"d"))</f>
        <v/>
      </c>
      <c r="T567" s="12"/>
      <c r="U567" s="12"/>
      <c r="V567" s="12"/>
      <c r="W567" s="12"/>
      <c r="X567" s="12"/>
      <c r="Y567" s="12"/>
      <c r="Z567" s="12"/>
    </row>
    <row r="568" ht="15.75" customHeight="1">
      <c r="A568" s="30"/>
      <c r="B568" s="14" t="str">
        <f>IF('PLI 2021'!$A568="","",VLOOKUP(A568,dados!$A$1:$B$23,2,FALSE))</f>
        <v/>
      </c>
      <c r="C568" s="14"/>
      <c r="D568" s="15"/>
      <c r="E568" s="14"/>
      <c r="F568" s="16"/>
      <c r="G568" s="16"/>
      <c r="H568" s="16"/>
      <c r="I568" s="16"/>
      <c r="J568" s="16"/>
      <c r="K568" s="17"/>
      <c r="L568" s="18"/>
      <c r="M568" s="16"/>
      <c r="N568" s="15"/>
      <c r="O568" s="18"/>
      <c r="P568" s="14"/>
      <c r="Q568" s="17"/>
      <c r="R568" s="16"/>
      <c r="S568" s="19" t="str">
        <f>IF(R568="","",DATEDIF('PLI 2021'!$M568,'PLI 2021'!$R568,"d"))</f>
        <v/>
      </c>
      <c r="T568" s="12"/>
      <c r="U568" s="12"/>
      <c r="V568" s="12"/>
      <c r="W568" s="12"/>
      <c r="X568" s="12"/>
      <c r="Y568" s="12"/>
      <c r="Z568" s="12"/>
    </row>
    <row r="569" ht="15.75" customHeight="1">
      <c r="A569" s="20"/>
      <c r="B569" s="21" t="str">
        <f>IF('PLI 2021'!$A569="","",VLOOKUP(A569,dados!$A$1:$B$23,2,FALSE))</f>
        <v/>
      </c>
      <c r="C569" s="21"/>
      <c r="D569" s="23"/>
      <c r="E569" s="21"/>
      <c r="F569" s="24"/>
      <c r="G569" s="24"/>
      <c r="H569" s="24"/>
      <c r="I569" s="24"/>
      <c r="J569" s="24"/>
      <c r="K569" s="25"/>
      <c r="L569" s="26"/>
      <c r="M569" s="24"/>
      <c r="N569" s="23"/>
      <c r="O569" s="26"/>
      <c r="P569" s="21"/>
      <c r="Q569" s="25"/>
      <c r="R569" s="24"/>
      <c r="S569" s="29" t="str">
        <f>IF(R569="","",DATEDIF('PLI 2021'!$M569,'PLI 2021'!$R569,"d"))</f>
        <v/>
      </c>
      <c r="T569" s="12"/>
      <c r="U569" s="12"/>
      <c r="V569" s="12"/>
      <c r="W569" s="12"/>
      <c r="X569" s="12"/>
      <c r="Y569" s="12"/>
      <c r="Z569" s="12"/>
    </row>
    <row r="570" ht="15.75" customHeight="1">
      <c r="A570" s="30"/>
      <c r="B570" s="14" t="str">
        <f>IF('PLI 2021'!$A570="","",VLOOKUP(A570,dados!$A$1:$B$23,2,FALSE))</f>
        <v/>
      </c>
      <c r="C570" s="14"/>
      <c r="D570" s="15"/>
      <c r="E570" s="14"/>
      <c r="F570" s="16"/>
      <c r="G570" s="16"/>
      <c r="H570" s="16"/>
      <c r="I570" s="16"/>
      <c r="J570" s="16"/>
      <c r="K570" s="17"/>
      <c r="L570" s="18"/>
      <c r="M570" s="16"/>
      <c r="N570" s="15"/>
      <c r="O570" s="18"/>
      <c r="P570" s="14"/>
      <c r="Q570" s="17"/>
      <c r="R570" s="16"/>
      <c r="S570" s="19" t="str">
        <f>IF(R570="","",DATEDIF('PLI 2021'!$M570,'PLI 2021'!$R570,"d"))</f>
        <v/>
      </c>
      <c r="T570" s="12"/>
      <c r="U570" s="12"/>
      <c r="V570" s="12"/>
      <c r="W570" s="12"/>
      <c r="X570" s="12"/>
      <c r="Y570" s="12"/>
      <c r="Z570" s="12"/>
    </row>
    <row r="571" ht="15.75" customHeight="1">
      <c r="A571" s="20"/>
      <c r="B571" s="21" t="str">
        <f>IF('PLI 2021'!$A571="","",VLOOKUP(A571,dados!$A$1:$B$23,2,FALSE))</f>
        <v/>
      </c>
      <c r="C571" s="21"/>
      <c r="D571" s="23"/>
      <c r="E571" s="21"/>
      <c r="F571" s="24"/>
      <c r="G571" s="24"/>
      <c r="H571" s="24"/>
      <c r="I571" s="24"/>
      <c r="J571" s="24"/>
      <c r="K571" s="25"/>
      <c r="L571" s="26"/>
      <c r="M571" s="24"/>
      <c r="N571" s="23"/>
      <c r="O571" s="26"/>
      <c r="P571" s="21"/>
      <c r="Q571" s="25"/>
      <c r="R571" s="24"/>
      <c r="S571" s="29" t="str">
        <f>IF(R571="","",DATEDIF('PLI 2021'!$M571,'PLI 2021'!$R571,"d"))</f>
        <v/>
      </c>
      <c r="T571" s="12"/>
      <c r="U571" s="12"/>
      <c r="V571" s="12"/>
      <c r="W571" s="12"/>
      <c r="X571" s="12"/>
      <c r="Y571" s="12"/>
      <c r="Z571" s="12"/>
    </row>
    <row r="572" ht="15.75" customHeight="1">
      <c r="A572" s="30"/>
      <c r="B572" s="14" t="str">
        <f>IF('PLI 2021'!$A572="","",VLOOKUP(A572,dados!$A$1:$B$23,2,FALSE))</f>
        <v/>
      </c>
      <c r="C572" s="14"/>
      <c r="D572" s="15"/>
      <c r="E572" s="14"/>
      <c r="F572" s="16"/>
      <c r="G572" s="16"/>
      <c r="H572" s="16"/>
      <c r="I572" s="16"/>
      <c r="J572" s="16"/>
      <c r="K572" s="17"/>
      <c r="L572" s="18"/>
      <c r="M572" s="16"/>
      <c r="N572" s="15"/>
      <c r="O572" s="18"/>
      <c r="P572" s="14"/>
      <c r="Q572" s="17"/>
      <c r="R572" s="16"/>
      <c r="S572" s="19" t="str">
        <f>IF(R572="","",DATEDIF('PLI 2021'!$M572,'PLI 2021'!$R572,"d"))</f>
        <v/>
      </c>
      <c r="T572" s="12"/>
      <c r="U572" s="12"/>
      <c r="V572" s="12"/>
      <c r="W572" s="12"/>
      <c r="X572" s="12"/>
      <c r="Y572" s="12"/>
      <c r="Z572" s="12"/>
    </row>
    <row r="573" ht="15.75" customHeight="1">
      <c r="A573" s="20"/>
      <c r="B573" s="21" t="str">
        <f>IF('PLI 2021'!$A573="","",VLOOKUP(A573,dados!$A$1:$B$23,2,FALSE))</f>
        <v/>
      </c>
      <c r="C573" s="21"/>
      <c r="D573" s="23"/>
      <c r="E573" s="21"/>
      <c r="F573" s="24"/>
      <c r="G573" s="24"/>
      <c r="H573" s="24"/>
      <c r="I573" s="24"/>
      <c r="J573" s="24"/>
      <c r="K573" s="25"/>
      <c r="L573" s="26"/>
      <c r="M573" s="24"/>
      <c r="N573" s="23"/>
      <c r="O573" s="26"/>
      <c r="P573" s="21"/>
      <c r="Q573" s="25"/>
      <c r="R573" s="24"/>
      <c r="S573" s="29" t="str">
        <f>IF(R573="","",DATEDIF('PLI 2021'!$M573,'PLI 2021'!$R573,"d"))</f>
        <v/>
      </c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K575" s="12"/>
      <c r="L575" s="12"/>
      <c r="M575" s="12"/>
      <c r="N575" s="12"/>
      <c r="Q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K576" s="12"/>
      <c r="L576" s="12"/>
      <c r="M576" s="12"/>
      <c r="N576" s="12"/>
      <c r="Q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K577" s="12"/>
      <c r="L577" s="12"/>
      <c r="M577" s="12"/>
      <c r="N577" s="12"/>
      <c r="Q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K578" s="12"/>
      <c r="L578" s="12"/>
      <c r="M578" s="12"/>
      <c r="N578" s="12"/>
      <c r="Q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K579" s="12"/>
      <c r="L579" s="12"/>
      <c r="M579" s="12"/>
      <c r="N579" s="12"/>
      <c r="Q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K580" s="12"/>
      <c r="L580" s="12"/>
      <c r="M580" s="12"/>
      <c r="N580" s="12"/>
      <c r="Q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K581" s="12"/>
      <c r="L581" s="12"/>
      <c r="M581" s="12"/>
      <c r="N581" s="12"/>
      <c r="Q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K582" s="12"/>
      <c r="L582" s="12"/>
      <c r="M582" s="12"/>
      <c r="N582" s="12"/>
      <c r="Q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K583" s="12"/>
      <c r="L583" s="12"/>
      <c r="M583" s="12"/>
      <c r="N583" s="12"/>
      <c r="Q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K584" s="12"/>
      <c r="L584" s="12"/>
      <c r="M584" s="12"/>
      <c r="N584" s="12"/>
      <c r="Q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K585" s="12"/>
      <c r="L585" s="12"/>
      <c r="M585" s="12"/>
      <c r="N585" s="12"/>
      <c r="Q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K586" s="12"/>
      <c r="L586" s="12"/>
      <c r="M586" s="12"/>
      <c r="N586" s="12"/>
      <c r="Q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K587" s="12"/>
      <c r="L587" s="12"/>
      <c r="M587" s="12"/>
      <c r="N587" s="12"/>
      <c r="Q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K588" s="12"/>
      <c r="L588" s="12"/>
      <c r="M588" s="12"/>
      <c r="N588" s="12"/>
      <c r="Q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K589" s="12"/>
      <c r="L589" s="12"/>
      <c r="M589" s="12"/>
      <c r="N589" s="12"/>
      <c r="Q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K590" s="12"/>
      <c r="L590" s="12"/>
      <c r="M590" s="12"/>
      <c r="N590" s="12"/>
      <c r="Q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K591" s="12"/>
      <c r="L591" s="12"/>
      <c r="M591" s="12"/>
      <c r="N591" s="12"/>
      <c r="Q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K592" s="12"/>
      <c r="L592" s="12"/>
      <c r="M592" s="12"/>
      <c r="N592" s="12"/>
      <c r="Q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K593" s="12"/>
      <c r="L593" s="12"/>
      <c r="M593" s="12"/>
      <c r="N593" s="12"/>
      <c r="Q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K594" s="12"/>
      <c r="L594" s="12"/>
      <c r="M594" s="12"/>
      <c r="N594" s="12"/>
      <c r="Q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K595" s="12"/>
      <c r="L595" s="12"/>
      <c r="M595" s="12"/>
      <c r="N595" s="12"/>
      <c r="Q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K596" s="12"/>
      <c r="L596" s="12"/>
      <c r="M596" s="12"/>
      <c r="N596" s="12"/>
      <c r="Q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K597" s="12"/>
      <c r="L597" s="12"/>
      <c r="M597" s="12"/>
      <c r="N597" s="12"/>
      <c r="Q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K598" s="12"/>
      <c r="L598" s="12"/>
      <c r="M598" s="12"/>
      <c r="N598" s="12"/>
      <c r="Q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K599" s="12"/>
      <c r="L599" s="12"/>
      <c r="M599" s="12"/>
      <c r="N599" s="12"/>
      <c r="Q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K600" s="12"/>
      <c r="L600" s="12"/>
      <c r="M600" s="12"/>
      <c r="N600" s="12"/>
      <c r="Q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K601" s="12"/>
      <c r="L601" s="12"/>
      <c r="M601" s="12"/>
      <c r="N601" s="12"/>
      <c r="Q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K602" s="12"/>
      <c r="L602" s="12"/>
      <c r="M602" s="12"/>
      <c r="N602" s="12"/>
      <c r="Q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K603" s="12"/>
      <c r="L603" s="12"/>
      <c r="M603" s="12"/>
      <c r="N603" s="12"/>
      <c r="Q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K604" s="12"/>
      <c r="L604" s="12"/>
      <c r="M604" s="12"/>
      <c r="N604" s="12"/>
      <c r="Q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K605" s="12"/>
      <c r="L605" s="12"/>
      <c r="M605" s="12"/>
      <c r="N605" s="12"/>
      <c r="Q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K606" s="12"/>
      <c r="L606" s="12"/>
      <c r="M606" s="12"/>
      <c r="N606" s="12"/>
      <c r="Q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K607" s="12"/>
      <c r="L607" s="12"/>
      <c r="M607" s="12"/>
      <c r="N607" s="12"/>
      <c r="Q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K608" s="12"/>
      <c r="L608" s="12"/>
      <c r="M608" s="12"/>
      <c r="N608" s="12"/>
      <c r="Q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K609" s="12"/>
      <c r="L609" s="12"/>
      <c r="M609" s="12"/>
      <c r="N609" s="12"/>
      <c r="Q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K610" s="12"/>
      <c r="L610" s="12"/>
      <c r="M610" s="12"/>
      <c r="N610" s="12"/>
      <c r="Q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K611" s="12"/>
      <c r="L611" s="12"/>
      <c r="M611" s="12"/>
      <c r="N611" s="12"/>
      <c r="Q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K612" s="12"/>
      <c r="L612" s="12"/>
      <c r="M612" s="12"/>
      <c r="N612" s="12"/>
      <c r="Q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K613" s="12"/>
      <c r="L613" s="12"/>
      <c r="M613" s="12"/>
      <c r="N613" s="12"/>
      <c r="Q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K614" s="12"/>
      <c r="L614" s="12"/>
      <c r="M614" s="12"/>
      <c r="N614" s="12"/>
      <c r="Q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K615" s="12"/>
      <c r="L615" s="12"/>
      <c r="M615" s="12"/>
      <c r="N615" s="12"/>
      <c r="Q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K616" s="12"/>
      <c r="L616" s="12"/>
      <c r="M616" s="12"/>
      <c r="N616" s="12"/>
      <c r="Q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K617" s="12"/>
      <c r="L617" s="12"/>
      <c r="M617" s="12"/>
      <c r="N617" s="12"/>
      <c r="Q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K618" s="12"/>
      <c r="L618" s="12"/>
      <c r="M618" s="12"/>
      <c r="N618" s="12"/>
      <c r="Q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K619" s="12"/>
      <c r="L619" s="12"/>
      <c r="M619" s="12"/>
      <c r="N619" s="12"/>
      <c r="Q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K620" s="12"/>
      <c r="L620" s="12"/>
      <c r="M620" s="12"/>
      <c r="N620" s="12"/>
      <c r="Q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K621" s="12"/>
      <c r="L621" s="12"/>
      <c r="M621" s="12"/>
      <c r="N621" s="12"/>
      <c r="Q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K622" s="12"/>
      <c r="L622" s="12"/>
      <c r="M622" s="12"/>
      <c r="N622" s="12"/>
      <c r="Q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K623" s="12"/>
      <c r="L623" s="12"/>
      <c r="M623" s="12"/>
      <c r="N623" s="12"/>
      <c r="Q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K624" s="12"/>
      <c r="L624" s="12"/>
      <c r="M624" s="12"/>
      <c r="N624" s="12"/>
      <c r="Q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K625" s="12"/>
      <c r="L625" s="12"/>
      <c r="M625" s="12"/>
      <c r="N625" s="12"/>
      <c r="Q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K626" s="12"/>
      <c r="L626" s="12"/>
      <c r="M626" s="12"/>
      <c r="N626" s="12"/>
      <c r="Q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K627" s="12"/>
      <c r="L627" s="12"/>
      <c r="M627" s="12"/>
      <c r="N627" s="12"/>
      <c r="Q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K628" s="12"/>
      <c r="L628" s="12"/>
      <c r="M628" s="12"/>
      <c r="N628" s="12"/>
      <c r="Q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K629" s="12"/>
      <c r="L629" s="12"/>
      <c r="M629" s="12"/>
      <c r="N629" s="12"/>
      <c r="Q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K630" s="12"/>
      <c r="L630" s="12"/>
      <c r="M630" s="12"/>
      <c r="N630" s="12"/>
      <c r="Q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K631" s="12"/>
      <c r="L631" s="12"/>
      <c r="M631" s="12"/>
      <c r="N631" s="12"/>
      <c r="Q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K632" s="12"/>
      <c r="L632" s="12"/>
      <c r="M632" s="12"/>
      <c r="N632" s="12"/>
      <c r="Q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K633" s="12"/>
      <c r="L633" s="12"/>
      <c r="M633" s="12"/>
      <c r="N633" s="12"/>
      <c r="Q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K634" s="12"/>
      <c r="L634" s="12"/>
      <c r="M634" s="12"/>
      <c r="N634" s="12"/>
      <c r="Q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K635" s="12"/>
      <c r="L635" s="12"/>
      <c r="M635" s="12"/>
      <c r="N635" s="12"/>
      <c r="Q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K636" s="12"/>
      <c r="L636" s="12"/>
      <c r="M636" s="12"/>
      <c r="N636" s="12"/>
      <c r="Q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K637" s="12"/>
      <c r="L637" s="12"/>
      <c r="M637" s="12"/>
      <c r="N637" s="12"/>
      <c r="Q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K638" s="12"/>
      <c r="L638" s="12"/>
      <c r="M638" s="12"/>
      <c r="N638" s="12"/>
      <c r="Q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K639" s="12"/>
      <c r="L639" s="12"/>
      <c r="M639" s="12"/>
      <c r="N639" s="12"/>
      <c r="Q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K640" s="12"/>
      <c r="L640" s="12"/>
      <c r="M640" s="12"/>
      <c r="N640" s="12"/>
      <c r="Q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K641" s="12"/>
      <c r="L641" s="12"/>
      <c r="M641" s="12"/>
      <c r="N641" s="12"/>
      <c r="Q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K642" s="12"/>
      <c r="L642" s="12"/>
      <c r="M642" s="12"/>
      <c r="N642" s="12"/>
      <c r="Q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K643" s="12"/>
      <c r="L643" s="12"/>
      <c r="M643" s="12"/>
      <c r="N643" s="12"/>
      <c r="Q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K644" s="12"/>
      <c r="L644" s="12"/>
      <c r="M644" s="12"/>
      <c r="N644" s="12"/>
      <c r="Q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K645" s="12"/>
      <c r="L645" s="12"/>
      <c r="M645" s="12"/>
      <c r="N645" s="12"/>
      <c r="Q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K646" s="12"/>
      <c r="L646" s="12"/>
      <c r="M646" s="12"/>
      <c r="N646" s="12"/>
      <c r="Q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K647" s="12"/>
      <c r="L647" s="12"/>
      <c r="M647" s="12"/>
      <c r="N647" s="12"/>
      <c r="Q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K648" s="12"/>
      <c r="L648" s="12"/>
      <c r="M648" s="12"/>
      <c r="N648" s="12"/>
      <c r="Q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K649" s="12"/>
      <c r="L649" s="12"/>
      <c r="M649" s="12"/>
      <c r="N649" s="12"/>
      <c r="Q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K650" s="12"/>
      <c r="L650" s="12"/>
      <c r="M650" s="12"/>
      <c r="N650" s="12"/>
      <c r="Q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K651" s="12"/>
      <c r="L651" s="12"/>
      <c r="M651" s="12"/>
      <c r="N651" s="12"/>
      <c r="Q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K652" s="12"/>
      <c r="L652" s="12"/>
      <c r="M652" s="12"/>
      <c r="N652" s="12"/>
      <c r="Q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K653" s="12"/>
      <c r="L653" s="12"/>
      <c r="M653" s="12"/>
      <c r="N653" s="12"/>
      <c r="Q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K654" s="12"/>
      <c r="L654" s="12"/>
      <c r="M654" s="12"/>
      <c r="N654" s="12"/>
      <c r="Q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K655" s="12"/>
      <c r="L655" s="12"/>
      <c r="M655" s="12"/>
      <c r="N655" s="12"/>
      <c r="Q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K656" s="12"/>
      <c r="L656" s="12"/>
      <c r="M656" s="12"/>
      <c r="N656" s="12"/>
      <c r="Q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K657" s="12"/>
      <c r="L657" s="12"/>
      <c r="M657" s="12"/>
      <c r="N657" s="12"/>
      <c r="Q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K658" s="12"/>
      <c r="L658" s="12"/>
      <c r="M658" s="12"/>
      <c r="N658" s="12"/>
      <c r="Q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K659" s="12"/>
      <c r="L659" s="12"/>
      <c r="M659" s="12"/>
      <c r="N659" s="12"/>
      <c r="Q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K660" s="12"/>
      <c r="L660" s="12"/>
      <c r="M660" s="12"/>
      <c r="N660" s="12"/>
      <c r="Q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K661" s="12"/>
      <c r="L661" s="12"/>
      <c r="M661" s="12"/>
      <c r="N661" s="12"/>
      <c r="Q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K662" s="12"/>
      <c r="L662" s="12"/>
      <c r="M662" s="12"/>
      <c r="N662" s="12"/>
      <c r="Q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K663" s="12"/>
      <c r="L663" s="12"/>
      <c r="M663" s="12"/>
      <c r="N663" s="12"/>
      <c r="Q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K664" s="12"/>
      <c r="L664" s="12"/>
      <c r="M664" s="12"/>
      <c r="N664" s="12"/>
      <c r="Q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K665" s="12"/>
      <c r="L665" s="12"/>
      <c r="M665" s="12"/>
      <c r="N665" s="12"/>
      <c r="Q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K666" s="12"/>
      <c r="L666" s="12"/>
      <c r="M666" s="12"/>
      <c r="N666" s="12"/>
      <c r="Q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K667" s="12"/>
      <c r="L667" s="12"/>
      <c r="M667" s="12"/>
      <c r="N667" s="12"/>
      <c r="Q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K668" s="12"/>
      <c r="L668" s="12"/>
      <c r="M668" s="12"/>
      <c r="N668" s="12"/>
      <c r="Q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K669" s="12"/>
      <c r="L669" s="12"/>
      <c r="M669" s="12"/>
      <c r="N669" s="12"/>
      <c r="Q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K670" s="12"/>
      <c r="L670" s="12"/>
      <c r="M670" s="12"/>
      <c r="N670" s="12"/>
      <c r="Q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K671" s="12"/>
      <c r="L671" s="12"/>
      <c r="M671" s="12"/>
      <c r="N671" s="12"/>
      <c r="Q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K672" s="12"/>
      <c r="L672" s="12"/>
      <c r="M672" s="12"/>
      <c r="N672" s="12"/>
      <c r="Q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K673" s="12"/>
      <c r="L673" s="12"/>
      <c r="M673" s="12"/>
      <c r="N673" s="12"/>
      <c r="Q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K674" s="12"/>
      <c r="L674" s="12"/>
      <c r="M674" s="12"/>
      <c r="N674" s="12"/>
      <c r="Q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K675" s="12"/>
      <c r="L675" s="12"/>
      <c r="M675" s="12"/>
      <c r="N675" s="12"/>
      <c r="Q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K676" s="12"/>
      <c r="L676" s="12"/>
      <c r="M676" s="12"/>
      <c r="N676" s="12"/>
      <c r="Q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K677" s="12"/>
      <c r="L677" s="12"/>
      <c r="M677" s="12"/>
      <c r="N677" s="12"/>
      <c r="Q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K678" s="12"/>
      <c r="L678" s="12"/>
      <c r="M678" s="12"/>
      <c r="N678" s="12"/>
      <c r="Q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K679" s="12"/>
      <c r="L679" s="12"/>
      <c r="M679" s="12"/>
      <c r="N679" s="12"/>
      <c r="Q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K680" s="12"/>
      <c r="L680" s="12"/>
      <c r="M680" s="12"/>
      <c r="N680" s="12"/>
      <c r="Q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K681" s="12"/>
      <c r="L681" s="12"/>
      <c r="M681" s="12"/>
      <c r="N681" s="12"/>
      <c r="Q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K682" s="12"/>
      <c r="L682" s="12"/>
      <c r="M682" s="12"/>
      <c r="N682" s="12"/>
      <c r="Q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K683" s="12"/>
      <c r="L683" s="12"/>
      <c r="M683" s="12"/>
      <c r="N683" s="12"/>
      <c r="Q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K684" s="12"/>
      <c r="L684" s="12"/>
      <c r="M684" s="12"/>
      <c r="N684" s="12"/>
      <c r="Q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K685" s="12"/>
      <c r="L685" s="12"/>
      <c r="M685" s="12"/>
      <c r="N685" s="12"/>
      <c r="Q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K686" s="12"/>
      <c r="L686" s="12"/>
      <c r="M686" s="12"/>
      <c r="N686" s="12"/>
      <c r="Q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K687" s="12"/>
      <c r="L687" s="12"/>
      <c r="M687" s="12"/>
      <c r="N687" s="12"/>
      <c r="Q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K688" s="12"/>
      <c r="L688" s="12"/>
      <c r="M688" s="12"/>
      <c r="N688" s="12"/>
      <c r="Q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K689" s="12"/>
      <c r="L689" s="12"/>
      <c r="M689" s="12"/>
      <c r="N689" s="12"/>
      <c r="Q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K690" s="12"/>
      <c r="L690" s="12"/>
      <c r="M690" s="12"/>
      <c r="N690" s="12"/>
      <c r="Q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K691" s="12"/>
      <c r="L691" s="12"/>
      <c r="M691" s="12"/>
      <c r="N691" s="12"/>
      <c r="Q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K692" s="12"/>
      <c r="L692" s="12"/>
      <c r="M692" s="12"/>
      <c r="N692" s="12"/>
      <c r="Q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K693" s="12"/>
      <c r="L693" s="12"/>
      <c r="M693" s="12"/>
      <c r="N693" s="12"/>
      <c r="Q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K694" s="12"/>
      <c r="L694" s="12"/>
      <c r="M694" s="12"/>
      <c r="N694" s="12"/>
      <c r="Q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K695" s="12"/>
      <c r="L695" s="12"/>
      <c r="M695" s="12"/>
      <c r="N695" s="12"/>
      <c r="Q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K696" s="12"/>
      <c r="L696" s="12"/>
      <c r="M696" s="12"/>
      <c r="N696" s="12"/>
      <c r="Q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K697" s="12"/>
      <c r="L697" s="12"/>
      <c r="M697" s="12"/>
      <c r="N697" s="12"/>
      <c r="Q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K698" s="12"/>
      <c r="L698" s="12"/>
      <c r="M698" s="12"/>
      <c r="N698" s="12"/>
      <c r="Q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K699" s="12"/>
      <c r="L699" s="12"/>
      <c r="M699" s="12"/>
      <c r="N699" s="12"/>
      <c r="Q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K700" s="12"/>
      <c r="L700" s="12"/>
      <c r="M700" s="12"/>
      <c r="N700" s="12"/>
      <c r="Q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K701" s="12"/>
      <c r="L701" s="12"/>
      <c r="M701" s="12"/>
      <c r="N701" s="12"/>
      <c r="Q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K702" s="12"/>
      <c r="L702" s="12"/>
      <c r="M702" s="12"/>
      <c r="N702" s="12"/>
      <c r="Q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K703" s="12"/>
      <c r="L703" s="12"/>
      <c r="M703" s="12"/>
      <c r="N703" s="12"/>
      <c r="Q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K704" s="12"/>
      <c r="L704" s="12"/>
      <c r="M704" s="12"/>
      <c r="N704" s="12"/>
      <c r="Q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K705" s="12"/>
      <c r="L705" s="12"/>
      <c r="M705" s="12"/>
      <c r="N705" s="12"/>
      <c r="Q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K706" s="12"/>
      <c r="L706" s="12"/>
      <c r="M706" s="12"/>
      <c r="N706" s="12"/>
      <c r="Q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K707" s="12"/>
      <c r="L707" s="12"/>
      <c r="M707" s="12"/>
      <c r="N707" s="12"/>
      <c r="Q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K708" s="12"/>
      <c r="L708" s="12"/>
      <c r="M708" s="12"/>
      <c r="N708" s="12"/>
      <c r="Q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K709" s="12"/>
      <c r="L709" s="12"/>
      <c r="M709" s="12"/>
      <c r="N709" s="12"/>
      <c r="Q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K710" s="12"/>
      <c r="L710" s="12"/>
      <c r="M710" s="12"/>
      <c r="N710" s="12"/>
      <c r="Q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K711" s="12"/>
      <c r="L711" s="12"/>
      <c r="M711" s="12"/>
      <c r="N711" s="12"/>
      <c r="Q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K712" s="12"/>
      <c r="L712" s="12"/>
      <c r="M712" s="12"/>
      <c r="N712" s="12"/>
      <c r="Q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K713" s="12"/>
      <c r="L713" s="12"/>
      <c r="M713" s="12"/>
      <c r="N713" s="12"/>
      <c r="Q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K714" s="12"/>
      <c r="L714" s="12"/>
      <c r="M714" s="12"/>
      <c r="N714" s="12"/>
      <c r="Q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K715" s="12"/>
      <c r="L715" s="12"/>
      <c r="M715" s="12"/>
      <c r="N715" s="12"/>
      <c r="Q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K716" s="12"/>
      <c r="L716" s="12"/>
      <c r="M716" s="12"/>
      <c r="N716" s="12"/>
      <c r="Q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K717" s="12"/>
      <c r="L717" s="12"/>
      <c r="M717" s="12"/>
      <c r="N717" s="12"/>
      <c r="Q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K718" s="12"/>
      <c r="L718" s="12"/>
      <c r="M718" s="12"/>
      <c r="N718" s="12"/>
      <c r="Q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K719" s="12"/>
      <c r="L719" s="12"/>
      <c r="M719" s="12"/>
      <c r="N719" s="12"/>
      <c r="Q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K720" s="12"/>
      <c r="L720" s="12"/>
      <c r="M720" s="12"/>
      <c r="N720" s="12"/>
      <c r="Q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K721" s="12"/>
      <c r="L721" s="12"/>
      <c r="M721" s="12"/>
      <c r="N721" s="12"/>
      <c r="Q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K722" s="12"/>
      <c r="L722" s="12"/>
      <c r="M722" s="12"/>
      <c r="N722" s="12"/>
      <c r="Q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K723" s="12"/>
      <c r="L723" s="12"/>
      <c r="M723" s="12"/>
      <c r="N723" s="12"/>
      <c r="Q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K724" s="12"/>
      <c r="L724" s="12"/>
      <c r="M724" s="12"/>
      <c r="N724" s="12"/>
      <c r="Q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K725" s="12"/>
      <c r="L725" s="12"/>
      <c r="M725" s="12"/>
      <c r="N725" s="12"/>
      <c r="Q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K726" s="12"/>
      <c r="L726" s="12"/>
      <c r="M726" s="12"/>
      <c r="N726" s="12"/>
      <c r="Q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K727" s="12"/>
      <c r="L727" s="12"/>
      <c r="M727" s="12"/>
      <c r="N727" s="12"/>
      <c r="Q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K728" s="12"/>
      <c r="L728" s="12"/>
      <c r="M728" s="12"/>
      <c r="N728" s="12"/>
      <c r="Q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K729" s="12"/>
      <c r="L729" s="12"/>
      <c r="M729" s="12"/>
      <c r="N729" s="12"/>
      <c r="Q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K730" s="12"/>
      <c r="L730" s="12"/>
      <c r="M730" s="12"/>
      <c r="N730" s="12"/>
      <c r="Q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K731" s="12"/>
      <c r="L731" s="12"/>
      <c r="M731" s="12"/>
      <c r="N731" s="12"/>
      <c r="Q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K732" s="12"/>
      <c r="L732" s="12"/>
      <c r="M732" s="12"/>
      <c r="N732" s="12"/>
      <c r="Q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K733" s="12"/>
      <c r="L733" s="12"/>
      <c r="M733" s="12"/>
      <c r="N733" s="12"/>
      <c r="Q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K734" s="12"/>
      <c r="L734" s="12"/>
      <c r="M734" s="12"/>
      <c r="N734" s="12"/>
      <c r="Q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K735" s="12"/>
      <c r="L735" s="12"/>
      <c r="M735" s="12"/>
      <c r="N735" s="12"/>
      <c r="Q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K736" s="12"/>
      <c r="L736" s="12"/>
      <c r="M736" s="12"/>
      <c r="N736" s="12"/>
      <c r="Q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K737" s="12"/>
      <c r="L737" s="12"/>
      <c r="M737" s="12"/>
      <c r="N737" s="12"/>
      <c r="Q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K738" s="12"/>
      <c r="L738" s="12"/>
      <c r="M738" s="12"/>
      <c r="N738" s="12"/>
      <c r="Q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K739" s="12"/>
      <c r="L739" s="12"/>
      <c r="M739" s="12"/>
      <c r="N739" s="12"/>
      <c r="Q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K740" s="12"/>
      <c r="L740" s="12"/>
      <c r="M740" s="12"/>
      <c r="N740" s="12"/>
      <c r="Q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K741" s="12"/>
      <c r="L741" s="12"/>
      <c r="M741" s="12"/>
      <c r="N741" s="12"/>
      <c r="Q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K742" s="12"/>
      <c r="L742" s="12"/>
      <c r="M742" s="12"/>
      <c r="N742" s="12"/>
      <c r="Q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K743" s="12"/>
      <c r="L743" s="12"/>
      <c r="M743" s="12"/>
      <c r="N743" s="12"/>
      <c r="Q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K744" s="12"/>
      <c r="L744" s="12"/>
      <c r="M744" s="12"/>
      <c r="N744" s="12"/>
      <c r="Q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K745" s="12"/>
      <c r="L745" s="12"/>
      <c r="M745" s="12"/>
      <c r="N745" s="12"/>
      <c r="Q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K746" s="12"/>
      <c r="L746" s="12"/>
      <c r="M746" s="12"/>
      <c r="N746" s="12"/>
      <c r="Q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K747" s="12"/>
      <c r="L747" s="12"/>
      <c r="M747" s="12"/>
      <c r="N747" s="12"/>
      <c r="Q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K748" s="12"/>
      <c r="L748" s="12"/>
      <c r="M748" s="12"/>
      <c r="N748" s="12"/>
      <c r="Q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K749" s="12"/>
      <c r="L749" s="12"/>
      <c r="M749" s="12"/>
      <c r="N749" s="12"/>
      <c r="Q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K750" s="12"/>
      <c r="L750" s="12"/>
      <c r="M750" s="12"/>
      <c r="N750" s="12"/>
      <c r="Q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K751" s="12"/>
      <c r="L751" s="12"/>
      <c r="M751" s="12"/>
      <c r="N751" s="12"/>
      <c r="Q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K752" s="12"/>
      <c r="L752" s="12"/>
      <c r="M752" s="12"/>
      <c r="N752" s="12"/>
      <c r="Q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K753" s="12"/>
      <c r="L753" s="12"/>
      <c r="M753" s="12"/>
      <c r="N753" s="12"/>
      <c r="Q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K754" s="12"/>
      <c r="L754" s="12"/>
      <c r="M754" s="12"/>
      <c r="N754" s="12"/>
      <c r="Q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K755" s="12"/>
      <c r="L755" s="12"/>
      <c r="M755" s="12"/>
      <c r="N755" s="12"/>
      <c r="Q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K756" s="12"/>
      <c r="L756" s="12"/>
      <c r="M756" s="12"/>
      <c r="N756" s="12"/>
      <c r="Q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K757" s="12"/>
      <c r="L757" s="12"/>
      <c r="M757" s="12"/>
      <c r="N757" s="12"/>
      <c r="Q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K758" s="12"/>
      <c r="L758" s="12"/>
      <c r="M758" s="12"/>
      <c r="N758" s="12"/>
      <c r="Q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K759" s="12"/>
      <c r="L759" s="12"/>
      <c r="M759" s="12"/>
      <c r="N759" s="12"/>
      <c r="Q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K760" s="12"/>
      <c r="L760" s="12"/>
      <c r="M760" s="12"/>
      <c r="N760" s="12"/>
      <c r="Q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K761" s="12"/>
      <c r="L761" s="12"/>
      <c r="M761" s="12"/>
      <c r="N761" s="12"/>
      <c r="Q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K762" s="12"/>
      <c r="L762" s="12"/>
      <c r="M762" s="12"/>
      <c r="N762" s="12"/>
      <c r="Q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K763" s="12"/>
      <c r="L763" s="12"/>
      <c r="M763" s="12"/>
      <c r="N763" s="12"/>
      <c r="Q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K764" s="12"/>
      <c r="L764" s="12"/>
      <c r="M764" s="12"/>
      <c r="N764" s="12"/>
      <c r="Q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K765" s="12"/>
      <c r="L765" s="12"/>
      <c r="M765" s="12"/>
      <c r="N765" s="12"/>
      <c r="Q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K766" s="12"/>
      <c r="L766" s="12"/>
      <c r="M766" s="12"/>
      <c r="N766" s="12"/>
      <c r="Q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K767" s="12"/>
      <c r="L767" s="12"/>
      <c r="M767" s="12"/>
      <c r="N767" s="12"/>
      <c r="Q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K768" s="12"/>
      <c r="L768" s="12"/>
      <c r="M768" s="12"/>
      <c r="N768" s="12"/>
      <c r="Q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K769" s="12"/>
      <c r="L769" s="12"/>
      <c r="M769" s="12"/>
      <c r="N769" s="12"/>
      <c r="Q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K770" s="12"/>
      <c r="L770" s="12"/>
      <c r="M770" s="12"/>
      <c r="N770" s="12"/>
      <c r="Q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K771" s="12"/>
      <c r="L771" s="12"/>
      <c r="M771" s="12"/>
      <c r="N771" s="12"/>
      <c r="Q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K772" s="12"/>
      <c r="L772" s="12"/>
      <c r="M772" s="12"/>
      <c r="N772" s="12"/>
      <c r="Q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K773" s="12"/>
      <c r="L773" s="12"/>
      <c r="M773" s="12"/>
      <c r="N773" s="12"/>
      <c r="Q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S$2"/>
  <customSheetViews>
    <customSheetView guid="{456401F8-5BAE-4C52-BE1E-54AB7AE77FB8}" filter="1" showAutoFilter="1">
      <autoFilter ref="$A$3:$S$227">
        <sortState ref="A3:S227">
          <sortCondition ref="D3:D227"/>
          <sortCondition ref="E3:E227"/>
        </sortState>
      </autoFilter>
    </customSheetView>
    <customSheetView guid="{B5FE21C9-33F4-486A-B0BD-E097C46AB710}" filter="1" showAutoFilter="1">
      <autoFilter ref="$A$5:$S$203"/>
    </customSheetView>
    <customSheetView guid="{52F55604-44D5-40CC-9C48-295853FEE7E2}" filter="1" showAutoFilter="1">
      <autoFilter ref="$A$1:$S$217"/>
    </customSheetView>
    <customSheetView guid="{7A2CF8F2-A1A5-4BD0-996B-D40C8E22082D}" filter="1" showAutoFilter="1">
      <autoFilter ref="$A$1:$S$189"/>
    </customSheetView>
    <customSheetView guid="{90C4777B-0610-4ACD-AD0C-882BC74A55DB}" filter="1" showAutoFilter="1">
      <autoFilter ref="$A$1:$S$183"/>
    </customSheetView>
    <customSheetView guid="{9330FB20-22A4-41C8-8BFF-8A536E36DF69}" filter="1" showAutoFilter="1">
      <autoFilter ref="$A$1:$S$183"/>
    </customSheetView>
    <customSheetView guid="{4A7DE2B0-C199-4A36-8624-C32E80A46B25}" filter="1" showAutoFilter="1">
      <autoFilter ref="$A$1:$S$183">
        <filterColumn colId="11">
          <filters blank="1">
            <filter val="SAD"/>
          </filters>
        </filterColumn>
      </autoFilter>
    </customSheetView>
    <customSheetView guid="{73B1C789-8196-4D67-BFCE-A725E2636754}" filter="1" showAutoFilter="1">
      <autoFilter ref="$A$3:$S$207">
        <filterColumn colId="11">
          <filters blank="1">
            <filter val="SAD"/>
          </filters>
        </filterColumn>
      </autoFilter>
    </customSheetView>
    <customSheetView guid="{3161C0AD-6081-4817-9858-CFA6E09C50DD}" filter="1" showAutoFilter="1">
      <autoFilter ref="$A$1:$S$182"/>
    </customSheetView>
    <customSheetView guid="{AB278EB0-F377-44F8-8BA2-1E0EC5606858}" filter="1" showAutoFilter="1">
      <autoFilter ref="$A$1:$S$182"/>
    </customSheetView>
    <customSheetView guid="{0196EEE0-2DB8-4F3E-961A-F5BA49ED475E}" filter="1" showAutoFilter="1">
      <autoFilter ref="$A$1:$S$207"/>
    </customSheetView>
    <customSheetView guid="{43F4903C-DC39-4975-A96A-418A10165F7E}" filter="1" showAutoFilter="1">
      <autoFilter ref="$A$1:$S$207"/>
    </customSheetView>
    <customSheetView guid="{2BA9D483-7E5A-4BB5-BA9D-D18B707E2C12}" filter="1" showAutoFilter="1">
      <autoFilter ref="$W$17"/>
    </customSheetView>
    <customSheetView guid="{F0FFA3AA-663D-4C6A-8526-A53DE35194E0}" filter="1" showAutoFilter="1">
      <autoFilter ref="$A$5:$S$574"/>
    </customSheetView>
    <customSheetView guid="{307F00E4-E37B-4495-8B92-A42F2ACA3B5B}" filter="1" showAutoFilter="1">
      <autoFilter ref="$A$5:$A$773"/>
    </customSheetView>
  </customSheetViews>
  <mergeCells count="4">
    <mergeCell ref="A1:S1"/>
    <mergeCell ref="A2:S2"/>
    <mergeCell ref="A3:S3"/>
    <mergeCell ref="A4:S4"/>
  </mergeCells>
  <dataValidations>
    <dataValidation type="list" allowBlank="1" showErrorMessage="1" sqref="A6:A573">
      <formula1>dados!$A$2:$A$23</formula1>
    </dataValidation>
    <dataValidation type="list" allowBlank="1" showErrorMessage="1" sqref="K6:K573">
      <formula1>dados!$J$2:$J$3</formula1>
    </dataValidation>
    <dataValidation type="list" allowBlank="1" showErrorMessage="1" sqref="L6:L573">
      <formula1>dados!$H$2:$H$3</formula1>
    </dataValidation>
    <dataValidation type="list" allowBlank="1" showErrorMessage="1" sqref="P6:P573">
      <formula1>dados!$F$2:$F$9</formula1>
    </dataValidation>
    <dataValidation type="list" allowBlank="1" showErrorMessage="1" sqref="O6:O573">
      <formula1>dados!$D$2:$D$11</formula1>
    </dataValidation>
  </dataValidations>
  <hyperlinks>
    <hyperlink r:id="rId1" location="gid=1998694881" ref="A1"/>
  </hyperlinks>
  <printOptions/>
  <pageMargins bottom="0.7874015748031497" footer="0.0" header="0.0" left="0.5118110236220472" right="0.5118110236220472" top="0.7874015748031497"/>
  <pageSetup fitToHeight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59.13"/>
    <col customWidth="1" min="3" max="3" width="7.63"/>
    <col customWidth="1" min="4" max="4" width="23.0"/>
    <col customWidth="1" min="5" max="5" width="7.63"/>
    <col customWidth="1" min="6" max="6" width="23.0"/>
    <col customWidth="1" min="7" max="7" width="7.63"/>
    <col customWidth="1" min="8" max="8" width="15.75"/>
    <col customWidth="1" min="9" max="9" width="7.63"/>
    <col customWidth="1" min="10" max="10" width="15.63"/>
  </cols>
  <sheetData>
    <row r="1">
      <c r="A1" s="78" t="s">
        <v>824</v>
      </c>
      <c r="B1" s="78" t="s">
        <v>825</v>
      </c>
      <c r="D1" s="79" t="s">
        <v>826</v>
      </c>
      <c r="F1" s="79" t="s">
        <v>827</v>
      </c>
      <c r="H1" s="79" t="s">
        <v>828</v>
      </c>
      <c r="J1" s="79" t="s">
        <v>829</v>
      </c>
    </row>
    <row r="2">
      <c r="A2" s="80" t="s">
        <v>33</v>
      </c>
      <c r="B2" s="80" t="s">
        <v>36</v>
      </c>
      <c r="D2" s="81" t="s">
        <v>245</v>
      </c>
      <c r="F2" s="81" t="s">
        <v>236</v>
      </c>
      <c r="H2" s="81" t="s">
        <v>42</v>
      </c>
      <c r="J2" s="81" t="s">
        <v>41</v>
      </c>
    </row>
    <row r="3">
      <c r="A3" s="80" t="s">
        <v>830</v>
      </c>
      <c r="B3" s="80" t="s">
        <v>831</v>
      </c>
      <c r="D3" s="81" t="s">
        <v>72</v>
      </c>
      <c r="F3" s="81" t="s">
        <v>258</v>
      </c>
      <c r="H3" s="81" t="s">
        <v>28</v>
      </c>
      <c r="J3" s="81" t="s">
        <v>27</v>
      </c>
    </row>
    <row r="4">
      <c r="A4" s="80" t="s">
        <v>738</v>
      </c>
      <c r="B4" s="80" t="s">
        <v>832</v>
      </c>
      <c r="D4" s="80" t="s">
        <v>30</v>
      </c>
      <c r="F4" s="80" t="s">
        <v>44</v>
      </c>
    </row>
    <row r="5">
      <c r="A5" s="80" t="s">
        <v>833</v>
      </c>
      <c r="B5" s="80" t="s">
        <v>834</v>
      </c>
      <c r="D5" s="80" t="s">
        <v>134</v>
      </c>
      <c r="F5" s="80" t="s">
        <v>69</v>
      </c>
    </row>
    <row r="6">
      <c r="A6" s="80" t="s">
        <v>835</v>
      </c>
      <c r="B6" s="80" t="s">
        <v>836</v>
      </c>
      <c r="D6" s="81" t="s">
        <v>99</v>
      </c>
      <c r="F6" s="80" t="s">
        <v>57</v>
      </c>
    </row>
    <row r="7">
      <c r="A7" s="80" t="s">
        <v>837</v>
      </c>
      <c r="B7" s="80" t="s">
        <v>838</v>
      </c>
      <c r="D7" s="81" t="s">
        <v>507</v>
      </c>
      <c r="F7" s="81" t="s">
        <v>31</v>
      </c>
    </row>
    <row r="8">
      <c r="A8" s="80" t="s">
        <v>839</v>
      </c>
      <c r="B8" s="80" t="s">
        <v>840</v>
      </c>
      <c r="D8" s="81" t="s">
        <v>282</v>
      </c>
      <c r="F8" s="81" t="s">
        <v>841</v>
      </c>
    </row>
    <row r="9">
      <c r="A9" s="80" t="s">
        <v>52</v>
      </c>
      <c r="B9" s="80" t="s">
        <v>842</v>
      </c>
      <c r="D9" s="81" t="s">
        <v>80</v>
      </c>
      <c r="F9" s="81" t="s">
        <v>222</v>
      </c>
    </row>
    <row r="10">
      <c r="A10" s="80" t="s">
        <v>38</v>
      </c>
      <c r="B10" s="80" t="s">
        <v>843</v>
      </c>
      <c r="D10" s="81" t="s">
        <v>844</v>
      </c>
    </row>
    <row r="11">
      <c r="A11" s="80" t="s">
        <v>845</v>
      </c>
      <c r="B11" s="80" t="s">
        <v>846</v>
      </c>
      <c r="D11" s="81" t="s">
        <v>171</v>
      </c>
    </row>
    <row r="12">
      <c r="A12" s="80" t="s">
        <v>182</v>
      </c>
      <c r="B12" s="80" t="s">
        <v>847</v>
      </c>
    </row>
    <row r="13">
      <c r="A13" s="80" t="s">
        <v>124</v>
      </c>
      <c r="B13" s="80" t="s">
        <v>848</v>
      </c>
    </row>
    <row r="14">
      <c r="A14" s="80" t="s">
        <v>46</v>
      </c>
      <c r="B14" s="80" t="s">
        <v>849</v>
      </c>
    </row>
    <row r="15">
      <c r="A15" s="80" t="s">
        <v>523</v>
      </c>
      <c r="B15" s="80" t="s">
        <v>525</v>
      </c>
    </row>
    <row r="16">
      <c r="A16" s="80" t="s">
        <v>23</v>
      </c>
      <c r="B16" s="80" t="s">
        <v>850</v>
      </c>
    </row>
    <row r="17">
      <c r="A17" s="80" t="s">
        <v>188</v>
      </c>
      <c r="B17" s="80" t="s">
        <v>851</v>
      </c>
    </row>
    <row r="18">
      <c r="A18" s="80" t="s">
        <v>852</v>
      </c>
      <c r="B18" s="80" t="s">
        <v>853</v>
      </c>
    </row>
    <row r="19">
      <c r="A19" s="80" t="s">
        <v>854</v>
      </c>
      <c r="B19" s="80" t="s">
        <v>855</v>
      </c>
    </row>
    <row r="20">
      <c r="A20" s="80" t="s">
        <v>500</v>
      </c>
      <c r="B20" s="80" t="s">
        <v>856</v>
      </c>
    </row>
    <row r="21" ht="15.75" customHeight="1">
      <c r="A21" s="80" t="s">
        <v>627</v>
      </c>
      <c r="B21" s="80" t="s">
        <v>857</v>
      </c>
    </row>
    <row r="22" ht="15.75" customHeight="1">
      <c r="A22" s="80" t="s">
        <v>858</v>
      </c>
      <c r="B22" s="80" t="s">
        <v>859</v>
      </c>
    </row>
    <row r="23" ht="15.75" customHeight="1">
      <c r="A23" s="80" t="s">
        <v>860</v>
      </c>
      <c r="B23" s="80" t="s">
        <v>861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B$1">
    <sortState ref="A1:B1">
      <sortCondition ref="A1"/>
    </sortState>
  </autoFilter>
  <printOptions/>
  <pageMargins bottom="0.787401575" footer="0.0" header="0.0" left="0.511811024" right="0.511811024" top="0.787401575"/>
  <pageSetup paperSize="9" orientation="portrait"/>
  <drawing r:id="rId1"/>
</worksheet>
</file>