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D:\working\waccache\CP1PEPF00001B7E\EXCELCNV\8f90246d-dd22-4085-b6f9-fa2ac645ab52\"/>
    </mc:Choice>
  </mc:AlternateContent>
  <xr:revisionPtr revIDLastSave="601" documentId="8_{5CEB542A-1FF3-4272-A158-8CD4496D51CD}" xr6:coauthVersionLast="47" xr6:coauthVersionMax="47" xr10:uidLastSave="{4EC2DC21-210C-4B6C-B40E-E886EC794B4F}"/>
  <bookViews>
    <workbookView xWindow="-60" yWindow="-60" windowWidth="15480" windowHeight="11640" xr2:uid="{00000000-000D-0000-FFFF-FFFF00000000}"/>
  </bookViews>
  <sheets>
    <sheet name="resolucao102_anexo_IV_a-1684169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2" i="1" l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03" i="1"/>
  <c r="I101" i="1"/>
  <c r="F74" i="1"/>
  <c r="F75" i="1"/>
  <c r="F76" i="1"/>
  <c r="F77" i="1"/>
  <c r="F78" i="1"/>
  <c r="F79" i="1"/>
  <c r="F80" i="1"/>
  <c r="F81" i="1"/>
  <c r="F82" i="1"/>
  <c r="F83" i="1"/>
  <c r="F72" i="1"/>
  <c r="I133" i="1"/>
  <c r="E133" i="1"/>
  <c r="F133" i="1"/>
  <c r="G133" i="1"/>
  <c r="J133" i="1"/>
  <c r="L133" i="1"/>
  <c r="D13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03" i="1"/>
  <c r="H133" i="1" s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72" i="1"/>
  <c r="H74" i="1"/>
  <c r="H75" i="1"/>
  <c r="H76" i="1"/>
  <c r="H77" i="1"/>
  <c r="H78" i="1"/>
  <c r="H79" i="1"/>
  <c r="H80" i="1"/>
  <c r="H81" i="1"/>
  <c r="H82" i="1"/>
  <c r="H83" i="1"/>
  <c r="H72" i="1"/>
  <c r="E71" i="1"/>
  <c r="G71" i="1"/>
  <c r="I71" i="1"/>
  <c r="J71" i="1"/>
  <c r="L71" i="1"/>
  <c r="D71" i="1"/>
  <c r="E40" i="1"/>
  <c r="G40" i="1"/>
  <c r="I40" i="1"/>
  <c r="J40" i="1"/>
  <c r="L40" i="1"/>
  <c r="D40" i="1"/>
  <c r="E9" i="1"/>
  <c r="F9" i="1"/>
  <c r="G9" i="1"/>
  <c r="H9" i="1"/>
  <c r="I9" i="1"/>
  <c r="J9" i="1"/>
  <c r="K9" i="1"/>
  <c r="L9" i="1"/>
  <c r="D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H30" i="1" s="1"/>
  <c r="F31" i="1"/>
  <c r="H31" i="1" s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2" i="1"/>
  <c r="H33" i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8" i="1"/>
  <c r="E102" i="1"/>
  <c r="E134" i="1" s="1"/>
  <c r="G102" i="1"/>
  <c r="G134" i="1" s="1"/>
  <c r="I102" i="1"/>
  <c r="J102" i="1"/>
  <c r="K102" i="1"/>
  <c r="L102" i="1"/>
  <c r="L134" i="1" s="1"/>
  <c r="I134" i="1" l="1"/>
  <c r="K40" i="1"/>
  <c r="H40" i="1"/>
  <c r="F40" i="1"/>
  <c r="K133" i="1"/>
  <c r="H71" i="1"/>
  <c r="F71" i="1"/>
  <c r="K71" i="1"/>
  <c r="K134" i="1" l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D102" i="1"/>
  <c r="D134" i="1"/>
  <c r="F134" i="1"/>
  <c r="F102" i="1"/>
  <c r="D73" i="1"/>
  <c r="F73" i="1"/>
  <c r="H73" i="1"/>
  <c r="H102" i="1"/>
  <c r="H134" i="1"/>
</calcChain>
</file>

<file path=xl/sharedStrings.xml><?xml version="1.0" encoding="utf-8"?>
<sst xmlns="http://schemas.openxmlformats.org/spreadsheetml/2006/main" count="263" uniqueCount="35">
  <si>
    <t>Data de referência: 31/8/2024</t>
  </si>
  <si>
    <t>RESOLUÇÃO 102 CNJ - ANEXO IV - QUANTITATIVO DE CARGOS E FUNÇÕES</t>
  </si>
  <si>
    <t>a) cargos efetivos do quadro de pessoal do órgão.</t>
  </si>
  <si>
    <t xml:space="preserve">  CARREIRA CLASSE/PADRÃO     </t>
  </si>
  <si>
    <t>Ativos</t>
  </si>
  <si>
    <t>Inativos e Pensionistas</t>
  </si>
  <si>
    <t xml:space="preserve">                       Ocupados                                                           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</si>
  <si>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</si>
  <si>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</si>
  <si>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</si>
  <si>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</si>
  <si>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</si>
  <si>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</si>
  <si>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</si>
  <si>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</si>
  <si>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ADVOGADO</t>
  </si>
  <si>
    <t>Advogado Total</t>
  </si>
  <si>
    <t>SAU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</si>
  <si>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</si>
  <si>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</si>
  <si>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</si>
  <si>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</si>
  <si>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</si>
  <si>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</si>
  <si>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</si>
  <si>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</si>
  <si>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</si>
  <si>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</si>
  <si>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SAU Total</t>
  </si>
  <si>
    <t>SDV</t>
  </si>
  <si>
    <t>SDV Total</t>
  </si>
  <si>
    <t>ANM</t>
  </si>
  <si>
    <t>ANM Total</t>
  </si>
  <si>
    <t>ANS</t>
  </si>
  <si>
    <t>ANS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</si>
</sst>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3" fillId="0" borderId="15" applyNumberFormat="0" applyFill="0" applyAlignment="0" applyProtection="0"/>
  </cellStyleXfs>
  <cellXfs count="35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/>
    <xf numFmtId="0" fontId="1" fillId="3" borderId="11" xfId="0" applyFont="1" applyFill="1" applyBorder="1" applyAlignment="1"/>
    <xf numFmtId="0" fontId="1" fillId="3" borderId="12" xfId="0" applyFont="1" applyFill="1" applyBorder="1" applyAlignment="1"/>
    <xf numFmtId="0" fontId="1" fillId="3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3" borderId="14" xfId="0" applyFont="1" applyFill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right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"/>
  <sheetViews>
    <sheetView tabSelected="1" topLeftCell="A84" workbookViewId="0">
      <selection activeCell="G104" sqref="G104"/>
    </sheetView>
  </sheetViews>
  <sheetFormatPr defaultRowHeight="15"/>
  <cols>
    <col min="1" max="1" width="8.85546875" style="1" customWidth="1"/>
    <col min="2" max="3" width="8.7109375" style="1" customWidth="1"/>
    <col min="4" max="4" width="9.85546875" style="1" customWidth="1"/>
    <col min="5" max="5" width="12.140625" style="1" bestFit="1" customWidth="1"/>
    <col min="6" max="6" width="8.7109375" style="1" bestFit="1" customWidth="1"/>
    <col min="7" max="7" width="6.28515625" style="1" bestFit="1" customWidth="1"/>
    <col min="8" max="8" width="10.28515625" style="1" customWidth="1"/>
    <col min="9" max="9" width="13.140625" style="1" bestFit="1" customWidth="1"/>
    <col min="10" max="10" width="12.28515625" style="1" bestFit="1" customWidth="1"/>
    <col min="11" max="11" width="12.85546875" style="1" bestFit="1" customWidth="1"/>
    <col min="12" max="12" width="12.5703125" style="1" bestFit="1" customWidth="1"/>
    <col min="13" max="16384" width="9.140625" style="1"/>
  </cols>
  <sheetData>
    <row r="1" spans="1:12">
      <c r="A1" s="3" t="s">
        <v>0</v>
      </c>
      <c r="B1" s="3"/>
      <c r="C1" s="3"/>
      <c r="D1" s="3"/>
      <c r="E1" s="4"/>
      <c r="F1" s="3"/>
      <c r="G1" s="3"/>
      <c r="H1" s="3"/>
      <c r="I1" s="4"/>
      <c r="J1" s="4"/>
      <c r="K1" s="4"/>
      <c r="L1" s="4"/>
    </row>
    <row r="2" spans="1:12">
      <c r="A2" s="3" t="s">
        <v>1</v>
      </c>
      <c r="B2" s="3"/>
      <c r="C2" s="3"/>
      <c r="D2" s="3"/>
      <c r="E2" s="4"/>
      <c r="F2" s="3"/>
      <c r="G2" s="3"/>
      <c r="H2" s="3"/>
      <c r="I2" s="4"/>
      <c r="J2" s="4"/>
      <c r="K2" s="4"/>
      <c r="L2" s="4"/>
    </row>
    <row r="3" spans="1:12">
      <c r="A3" s="3" t="s">
        <v>2</v>
      </c>
      <c r="B3" s="3"/>
      <c r="C3" s="3"/>
      <c r="D3" s="3"/>
      <c r="E3" s="4"/>
      <c r="F3" s="3"/>
      <c r="G3" s="3"/>
      <c r="H3" s="3"/>
      <c r="I3" s="4"/>
      <c r="J3" s="4"/>
      <c r="K3" s="4"/>
      <c r="L3" s="4"/>
    </row>
    <row r="4" spans="1:12">
      <c r="A4" s="3"/>
      <c r="B4" s="3"/>
      <c r="C4" s="3"/>
      <c r="D4" s="3"/>
      <c r="E4" s="4"/>
      <c r="F4" s="3"/>
      <c r="G4" s="3"/>
      <c r="H4" s="3"/>
      <c r="I4" s="4"/>
      <c r="J4" s="4"/>
      <c r="K4" s="4"/>
      <c r="L4" s="4"/>
    </row>
    <row r="5" spans="1:12">
      <c r="A5" s="5" t="s">
        <v>3</v>
      </c>
      <c r="B5" s="6"/>
      <c r="C5" s="7"/>
      <c r="D5" s="8" t="s">
        <v>4</v>
      </c>
      <c r="E5" s="9"/>
      <c r="F5" s="9"/>
      <c r="G5" s="9"/>
      <c r="H5" s="10"/>
      <c r="I5" s="11" t="s">
        <v>5</v>
      </c>
      <c r="J5" s="12"/>
      <c r="K5" s="12"/>
      <c r="L5" s="13"/>
    </row>
    <row r="6" spans="1:12">
      <c r="A6" s="14"/>
      <c r="B6" s="15"/>
      <c r="C6" s="16"/>
      <c r="D6" s="17" t="s">
        <v>6</v>
      </c>
      <c r="E6" s="18"/>
      <c r="F6" s="19"/>
      <c r="G6" s="20" t="s">
        <v>7</v>
      </c>
      <c r="H6" s="20" t="s">
        <v>8</v>
      </c>
      <c r="I6" s="21" t="s">
        <v>9</v>
      </c>
      <c r="J6" s="21" t="s">
        <v>10</v>
      </c>
      <c r="K6" s="21" t="s">
        <v>8</v>
      </c>
      <c r="L6" s="21" t="s">
        <v>11</v>
      </c>
    </row>
    <row r="7" spans="1:12">
      <c r="A7" s="22"/>
      <c r="B7" s="23"/>
      <c r="C7" s="24"/>
      <c r="D7" s="25" t="s">
        <v>12</v>
      </c>
      <c r="E7" s="26" t="s">
        <v>13</v>
      </c>
      <c r="F7" s="25" t="s">
        <v>14</v>
      </c>
      <c r="G7" s="27"/>
      <c r="H7" s="27"/>
      <c r="I7" s="28"/>
      <c r="J7" s="28"/>
      <c r="K7" s="28"/>
      <c r="L7" s="28"/>
    </row>
    <row r="8" spans="1:12" ht="22.5" customHeight="1">
      <c r="A8" s="29" t="s">
        <v>15</v>
      </c>
      <c r="B8" s="29"/>
      <c r="C8" s="29"/>
      <c r="D8" s="25">
        <v>0</v>
      </c>
      <c r="E8" s="26">
        <v>0</v>
      </c>
      <c r="F8" s="25">
        <f>SUM(D8:E8)</f>
        <v>0</v>
      </c>
      <c r="G8" s="25">
        <v>0</v>
      </c>
      <c r="H8" s="25">
        <f>SUM(F8:G8)</f>
        <v>0</v>
      </c>
      <c r="I8" s="30">
        <v>1</v>
      </c>
      <c r="J8" s="30">
        <v>0</v>
      </c>
      <c r="K8" s="30">
        <f>SUM(I8:J8)</f>
        <v>1</v>
      </c>
      <c r="L8" s="30">
        <v>0</v>
      </c>
    </row>
    <row r="9" spans="1:12">
      <c r="A9" s="31" t="s">
        <v>16</v>
      </c>
      <c r="B9" s="31"/>
      <c r="C9" s="31"/>
      <c r="D9" s="32">
        <f>D8</f>
        <v>0</v>
      </c>
      <c r="E9" s="32">
        <f t="shared" ref="E9:L9" si="0">E8</f>
        <v>0</v>
      </c>
      <c r="F9" s="32">
        <f t="shared" si="0"/>
        <v>0</v>
      </c>
      <c r="G9" s="32">
        <f t="shared" si="0"/>
        <v>0</v>
      </c>
      <c r="H9" s="32">
        <f t="shared" si="0"/>
        <v>0</v>
      </c>
      <c r="I9" s="32">
        <f t="shared" si="0"/>
        <v>1</v>
      </c>
      <c r="J9" s="32">
        <f t="shared" si="0"/>
        <v>0</v>
      </c>
      <c r="K9" s="32">
        <f t="shared" si="0"/>
        <v>1</v>
      </c>
      <c r="L9" s="32">
        <f t="shared" si="0"/>
        <v>0</v>
      </c>
    </row>
    <row r="10" spans="1:12">
      <c r="A10" s="33" t="s">
        <v>17</v>
      </c>
      <c r="B10" s="33">
        <v>4</v>
      </c>
      <c r="C10" s="33" t="s">
        <v>18</v>
      </c>
      <c r="D10" s="34">
        <v>0</v>
      </c>
      <c r="E10" s="34">
        <v>0</v>
      </c>
      <c r="F10" s="25">
        <f t="shared" ref="F10:F39" si="1">SUM(D10:E10)</f>
        <v>0</v>
      </c>
      <c r="G10" s="34">
        <v>0</v>
      </c>
      <c r="H10" s="25">
        <f t="shared" ref="H10:H39" si="2">SUM(F10:G10)</f>
        <v>0</v>
      </c>
      <c r="I10" s="33">
        <v>0</v>
      </c>
      <c r="J10" s="33">
        <v>0</v>
      </c>
      <c r="K10" s="30">
        <f t="shared" ref="K10:K39" si="3">SUM(I10:J10)</f>
        <v>0</v>
      </c>
      <c r="L10" s="33">
        <v>0</v>
      </c>
    </row>
    <row r="11" spans="1:12">
      <c r="A11" s="33" t="s">
        <v>17</v>
      </c>
      <c r="B11" s="33">
        <v>4</v>
      </c>
      <c r="C11" s="33" t="s">
        <v>19</v>
      </c>
      <c r="D11" s="34">
        <v>0</v>
      </c>
      <c r="E11" s="34">
        <v>0</v>
      </c>
      <c r="F11" s="25">
        <f t="shared" si="1"/>
        <v>0</v>
      </c>
      <c r="G11" s="34">
        <v>0</v>
      </c>
      <c r="H11" s="25">
        <f t="shared" si="2"/>
        <v>0</v>
      </c>
      <c r="I11" s="33">
        <v>0</v>
      </c>
      <c r="J11" s="33">
        <v>0</v>
      </c>
      <c r="K11" s="30">
        <f t="shared" si="3"/>
        <v>0</v>
      </c>
      <c r="L11" s="33">
        <v>0</v>
      </c>
    </row>
    <row r="12" spans="1:12">
      <c r="A12" s="33" t="s">
        <v>17</v>
      </c>
      <c r="B12" s="33">
        <v>4</v>
      </c>
      <c r="C12" s="33" t="s">
        <v>20</v>
      </c>
      <c r="D12" s="34">
        <v>0</v>
      </c>
      <c r="E12" s="34">
        <v>0</v>
      </c>
      <c r="F12" s="25">
        <f t="shared" si="1"/>
        <v>0</v>
      </c>
      <c r="G12" s="34">
        <v>0</v>
      </c>
      <c r="H12" s="25">
        <f t="shared" si="2"/>
        <v>0</v>
      </c>
      <c r="I12" s="33">
        <v>0</v>
      </c>
      <c r="J12" s="33">
        <v>0</v>
      </c>
      <c r="K12" s="30">
        <f t="shared" si="3"/>
        <v>0</v>
      </c>
      <c r="L12" s="33">
        <v>0</v>
      </c>
    </row>
    <row r="13" spans="1:12">
      <c r="A13" s="33" t="s">
        <v>17</v>
      </c>
      <c r="B13" s="33">
        <v>4</v>
      </c>
      <c r="C13" s="33" t="s">
        <v>21</v>
      </c>
      <c r="D13" s="34">
        <v>0</v>
      </c>
      <c r="E13" s="34">
        <v>0</v>
      </c>
      <c r="F13" s="25">
        <f t="shared" si="1"/>
        <v>0</v>
      </c>
      <c r="G13" s="34">
        <v>0</v>
      </c>
      <c r="H13" s="25">
        <f t="shared" si="2"/>
        <v>0</v>
      </c>
      <c r="I13" s="33">
        <v>0</v>
      </c>
      <c r="J13" s="33">
        <v>0</v>
      </c>
      <c r="K13" s="30">
        <f t="shared" si="3"/>
        <v>0</v>
      </c>
      <c r="L13" s="33">
        <v>0</v>
      </c>
    </row>
    <row r="14" spans="1:12">
      <c r="A14" s="33" t="s">
        <v>17</v>
      </c>
      <c r="B14" s="33">
        <v>4</v>
      </c>
      <c r="C14" s="33" t="s">
        <v>22</v>
      </c>
      <c r="D14" s="34">
        <v>0</v>
      </c>
      <c r="E14" s="34">
        <v>0</v>
      </c>
      <c r="F14" s="25">
        <f t="shared" si="1"/>
        <v>0</v>
      </c>
      <c r="G14" s="34">
        <v>0</v>
      </c>
      <c r="H14" s="25">
        <f t="shared" si="2"/>
        <v>0</v>
      </c>
      <c r="I14" s="33">
        <v>0</v>
      </c>
      <c r="J14" s="33">
        <v>0</v>
      </c>
      <c r="K14" s="30">
        <f t="shared" si="3"/>
        <v>0</v>
      </c>
      <c r="L14" s="33">
        <v>0</v>
      </c>
    </row>
    <row r="15" spans="1:12">
      <c r="A15" s="33" t="s">
        <v>17</v>
      </c>
      <c r="B15" s="33">
        <v>4</v>
      </c>
      <c r="C15" s="33" t="s">
        <v>23</v>
      </c>
      <c r="D15" s="34">
        <v>0</v>
      </c>
      <c r="E15" s="34">
        <v>0</v>
      </c>
      <c r="F15" s="25">
        <f t="shared" si="1"/>
        <v>0</v>
      </c>
      <c r="G15" s="34">
        <v>0</v>
      </c>
      <c r="H15" s="25">
        <f t="shared" si="2"/>
        <v>0</v>
      </c>
      <c r="I15" s="33">
        <v>0</v>
      </c>
      <c r="J15" s="33">
        <v>0</v>
      </c>
      <c r="K15" s="30">
        <f t="shared" si="3"/>
        <v>0</v>
      </c>
      <c r="L15" s="33">
        <v>0</v>
      </c>
    </row>
    <row r="16" spans="1:12">
      <c r="A16" s="33" t="s">
        <v>17</v>
      </c>
      <c r="B16" s="33">
        <v>4</v>
      </c>
      <c r="C16" s="33" t="s">
        <v>24</v>
      </c>
      <c r="D16" s="34">
        <v>0</v>
      </c>
      <c r="E16" s="34">
        <v>0</v>
      </c>
      <c r="F16" s="25">
        <f t="shared" si="1"/>
        <v>0</v>
      </c>
      <c r="G16" s="34">
        <v>0</v>
      </c>
      <c r="H16" s="25">
        <f t="shared" si="2"/>
        <v>0</v>
      </c>
      <c r="I16" s="33">
        <v>1</v>
      </c>
      <c r="J16" s="33">
        <v>0</v>
      </c>
      <c r="K16" s="30">
        <f t="shared" si="3"/>
        <v>1</v>
      </c>
      <c r="L16" s="33">
        <v>0</v>
      </c>
    </row>
    <row r="17" spans="1:12">
      <c r="A17" s="33" t="s">
        <v>17</v>
      </c>
      <c r="B17" s="33">
        <v>4</v>
      </c>
      <c r="C17" s="33" t="s">
        <v>25</v>
      </c>
      <c r="D17" s="34">
        <v>0</v>
      </c>
      <c r="E17" s="34">
        <v>0</v>
      </c>
      <c r="F17" s="25">
        <f t="shared" si="1"/>
        <v>0</v>
      </c>
      <c r="G17" s="34">
        <v>0</v>
      </c>
      <c r="H17" s="25">
        <f t="shared" si="2"/>
        <v>0</v>
      </c>
      <c r="I17" s="33">
        <v>1</v>
      </c>
      <c r="J17" s="33">
        <v>0</v>
      </c>
      <c r="K17" s="30">
        <f t="shared" si="3"/>
        <v>1</v>
      </c>
      <c r="L17" s="33">
        <v>0</v>
      </c>
    </row>
    <row r="18" spans="1:12">
      <c r="A18" s="33" t="s">
        <v>17</v>
      </c>
      <c r="B18" s="33">
        <v>4</v>
      </c>
      <c r="C18" s="33" t="s">
        <v>26</v>
      </c>
      <c r="D18" s="34">
        <v>0</v>
      </c>
      <c r="E18" s="34">
        <v>0</v>
      </c>
      <c r="F18" s="25">
        <f t="shared" si="1"/>
        <v>0</v>
      </c>
      <c r="G18" s="34">
        <v>0</v>
      </c>
      <c r="H18" s="25">
        <f t="shared" si="2"/>
        <v>0</v>
      </c>
      <c r="I18" s="33">
        <v>0</v>
      </c>
      <c r="J18" s="33">
        <v>0</v>
      </c>
      <c r="K18" s="30">
        <f t="shared" si="3"/>
        <v>0</v>
      </c>
      <c r="L18" s="33">
        <v>0</v>
      </c>
    </row>
    <row r="19" spans="1:12">
      <c r="A19" s="33" t="s">
        <v>17</v>
      </c>
      <c r="B19" s="33">
        <v>4</v>
      </c>
      <c r="C19" s="33" t="s">
        <v>27</v>
      </c>
      <c r="D19" s="34">
        <v>0</v>
      </c>
      <c r="E19" s="34">
        <v>0</v>
      </c>
      <c r="F19" s="25">
        <f t="shared" si="1"/>
        <v>0</v>
      </c>
      <c r="G19" s="34">
        <v>0</v>
      </c>
      <c r="H19" s="25">
        <f t="shared" si="2"/>
        <v>0</v>
      </c>
      <c r="I19" s="33">
        <v>1</v>
      </c>
      <c r="J19" s="33">
        <v>0</v>
      </c>
      <c r="K19" s="30">
        <f t="shared" si="3"/>
        <v>1</v>
      </c>
      <c r="L19" s="33">
        <v>0</v>
      </c>
    </row>
    <row r="20" spans="1:12">
      <c r="A20" s="33" t="s">
        <v>17</v>
      </c>
      <c r="B20" s="33">
        <v>5</v>
      </c>
      <c r="C20" s="33" t="s">
        <v>18</v>
      </c>
      <c r="D20" s="34">
        <v>0</v>
      </c>
      <c r="E20" s="34">
        <v>0</v>
      </c>
      <c r="F20" s="25">
        <f t="shared" si="1"/>
        <v>0</v>
      </c>
      <c r="G20" s="34">
        <v>0</v>
      </c>
      <c r="H20" s="25">
        <f t="shared" si="2"/>
        <v>0</v>
      </c>
      <c r="I20" s="33">
        <v>0</v>
      </c>
      <c r="J20" s="33">
        <v>0</v>
      </c>
      <c r="K20" s="30">
        <f t="shared" si="3"/>
        <v>0</v>
      </c>
      <c r="L20" s="33">
        <v>0</v>
      </c>
    </row>
    <row r="21" spans="1:12">
      <c r="A21" s="33" t="s">
        <v>17</v>
      </c>
      <c r="B21" s="33">
        <v>5</v>
      </c>
      <c r="C21" s="33" t="s">
        <v>19</v>
      </c>
      <c r="D21" s="34">
        <v>0</v>
      </c>
      <c r="E21" s="34">
        <v>0</v>
      </c>
      <c r="F21" s="25">
        <f t="shared" si="1"/>
        <v>0</v>
      </c>
      <c r="G21" s="34">
        <v>0</v>
      </c>
      <c r="H21" s="25">
        <f t="shared" si="2"/>
        <v>0</v>
      </c>
      <c r="I21" s="33">
        <v>0</v>
      </c>
      <c r="J21" s="33">
        <v>0</v>
      </c>
      <c r="K21" s="30">
        <f t="shared" si="3"/>
        <v>0</v>
      </c>
      <c r="L21" s="33">
        <v>0</v>
      </c>
    </row>
    <row r="22" spans="1:12">
      <c r="A22" s="33" t="s">
        <v>17</v>
      </c>
      <c r="B22" s="33">
        <v>5</v>
      </c>
      <c r="C22" s="33" t="s">
        <v>20</v>
      </c>
      <c r="D22" s="34">
        <v>0</v>
      </c>
      <c r="E22" s="34">
        <v>0</v>
      </c>
      <c r="F22" s="25">
        <f t="shared" si="1"/>
        <v>0</v>
      </c>
      <c r="G22" s="34">
        <v>0</v>
      </c>
      <c r="H22" s="25">
        <f t="shared" si="2"/>
        <v>0</v>
      </c>
      <c r="I22" s="33">
        <v>1</v>
      </c>
      <c r="J22" s="33">
        <v>0</v>
      </c>
      <c r="K22" s="30">
        <f t="shared" si="3"/>
        <v>1</v>
      </c>
      <c r="L22" s="33">
        <v>0</v>
      </c>
    </row>
    <row r="23" spans="1:12">
      <c r="A23" s="33" t="s">
        <v>17</v>
      </c>
      <c r="B23" s="33">
        <v>5</v>
      </c>
      <c r="C23" s="33" t="s">
        <v>21</v>
      </c>
      <c r="D23" s="34">
        <v>0</v>
      </c>
      <c r="E23" s="34">
        <v>0</v>
      </c>
      <c r="F23" s="25">
        <f t="shared" si="1"/>
        <v>0</v>
      </c>
      <c r="G23" s="34">
        <v>0</v>
      </c>
      <c r="H23" s="25">
        <f t="shared" si="2"/>
        <v>0</v>
      </c>
      <c r="I23" s="33">
        <v>0</v>
      </c>
      <c r="J23" s="33">
        <v>0</v>
      </c>
      <c r="K23" s="30">
        <f t="shared" si="3"/>
        <v>0</v>
      </c>
      <c r="L23" s="33">
        <v>0</v>
      </c>
    </row>
    <row r="24" spans="1:12">
      <c r="A24" s="33" t="s">
        <v>17</v>
      </c>
      <c r="B24" s="33">
        <v>5</v>
      </c>
      <c r="C24" s="33" t="s">
        <v>22</v>
      </c>
      <c r="D24" s="34">
        <v>1</v>
      </c>
      <c r="E24" s="34">
        <v>0</v>
      </c>
      <c r="F24" s="25">
        <f t="shared" si="1"/>
        <v>1</v>
      </c>
      <c r="G24" s="34">
        <v>0</v>
      </c>
      <c r="H24" s="25">
        <f t="shared" si="2"/>
        <v>1</v>
      </c>
      <c r="I24" s="33">
        <v>1</v>
      </c>
      <c r="J24" s="33">
        <v>0</v>
      </c>
      <c r="K24" s="30">
        <f t="shared" si="3"/>
        <v>1</v>
      </c>
      <c r="L24" s="33">
        <v>0</v>
      </c>
    </row>
    <row r="25" spans="1:12">
      <c r="A25" s="33" t="s">
        <v>17</v>
      </c>
      <c r="B25" s="33">
        <v>5</v>
      </c>
      <c r="C25" s="33" t="s">
        <v>23</v>
      </c>
      <c r="D25" s="34">
        <v>0</v>
      </c>
      <c r="E25" s="34">
        <v>0</v>
      </c>
      <c r="F25" s="25">
        <f t="shared" si="1"/>
        <v>0</v>
      </c>
      <c r="G25" s="34">
        <v>0</v>
      </c>
      <c r="H25" s="25">
        <f t="shared" si="2"/>
        <v>0</v>
      </c>
      <c r="I25" s="33">
        <v>0</v>
      </c>
      <c r="J25" s="33">
        <v>0</v>
      </c>
      <c r="K25" s="30">
        <f t="shared" si="3"/>
        <v>0</v>
      </c>
      <c r="L25" s="33">
        <v>0</v>
      </c>
    </row>
    <row r="26" spans="1:12">
      <c r="A26" s="33" t="s">
        <v>17</v>
      </c>
      <c r="B26" s="33">
        <v>5</v>
      </c>
      <c r="C26" s="33" t="s">
        <v>24</v>
      </c>
      <c r="D26" s="34">
        <v>1</v>
      </c>
      <c r="E26" s="34">
        <v>0</v>
      </c>
      <c r="F26" s="25">
        <f t="shared" si="1"/>
        <v>1</v>
      </c>
      <c r="G26" s="34">
        <v>0</v>
      </c>
      <c r="H26" s="25">
        <f t="shared" si="2"/>
        <v>1</v>
      </c>
      <c r="I26" s="33">
        <v>2</v>
      </c>
      <c r="J26" s="33">
        <v>0</v>
      </c>
      <c r="K26" s="30">
        <f t="shared" si="3"/>
        <v>2</v>
      </c>
      <c r="L26" s="33">
        <v>0</v>
      </c>
    </row>
    <row r="27" spans="1:12">
      <c r="A27" s="33" t="s">
        <v>17</v>
      </c>
      <c r="B27" s="33">
        <v>5</v>
      </c>
      <c r="C27" s="33" t="s">
        <v>25</v>
      </c>
      <c r="D27" s="34">
        <v>2</v>
      </c>
      <c r="E27" s="34">
        <v>0</v>
      </c>
      <c r="F27" s="25">
        <f t="shared" si="1"/>
        <v>2</v>
      </c>
      <c r="G27" s="34">
        <v>0</v>
      </c>
      <c r="H27" s="25">
        <f t="shared" si="2"/>
        <v>2</v>
      </c>
      <c r="I27" s="33">
        <v>1</v>
      </c>
      <c r="J27" s="33">
        <v>0</v>
      </c>
      <c r="K27" s="30">
        <f t="shared" si="3"/>
        <v>1</v>
      </c>
      <c r="L27" s="33">
        <v>0</v>
      </c>
    </row>
    <row r="28" spans="1:12">
      <c r="A28" s="33" t="s">
        <v>17</v>
      </c>
      <c r="B28" s="33">
        <v>5</v>
      </c>
      <c r="C28" s="33" t="s">
        <v>26</v>
      </c>
      <c r="D28" s="34">
        <v>0</v>
      </c>
      <c r="E28" s="34">
        <v>0</v>
      </c>
      <c r="F28" s="25">
        <f t="shared" si="1"/>
        <v>0</v>
      </c>
      <c r="G28" s="34">
        <v>0</v>
      </c>
      <c r="H28" s="25">
        <f t="shared" si="2"/>
        <v>0</v>
      </c>
      <c r="I28" s="33">
        <v>2</v>
      </c>
      <c r="J28" s="33">
        <v>0</v>
      </c>
      <c r="K28" s="30">
        <f t="shared" si="3"/>
        <v>2</v>
      </c>
      <c r="L28" s="33">
        <v>0</v>
      </c>
    </row>
    <row r="29" spans="1:12">
      <c r="A29" s="33" t="s">
        <v>17</v>
      </c>
      <c r="B29" s="33">
        <v>5</v>
      </c>
      <c r="C29" s="33" t="s">
        <v>27</v>
      </c>
      <c r="D29" s="34">
        <v>4</v>
      </c>
      <c r="E29" s="34">
        <v>0</v>
      </c>
      <c r="F29" s="25">
        <f t="shared" si="1"/>
        <v>4</v>
      </c>
      <c r="G29" s="34">
        <v>0</v>
      </c>
      <c r="H29" s="25">
        <f t="shared" si="2"/>
        <v>4</v>
      </c>
      <c r="I29" s="33">
        <v>1</v>
      </c>
      <c r="J29" s="33">
        <v>0</v>
      </c>
      <c r="K29" s="30">
        <f t="shared" si="3"/>
        <v>1</v>
      </c>
      <c r="L29" s="33">
        <v>0</v>
      </c>
    </row>
    <row r="30" spans="1:12">
      <c r="A30" s="33" t="s">
        <v>17</v>
      </c>
      <c r="B30" s="33">
        <v>6</v>
      </c>
      <c r="C30" s="33" t="s">
        <v>18</v>
      </c>
      <c r="D30" s="34">
        <v>0</v>
      </c>
      <c r="E30" s="34">
        <v>0</v>
      </c>
      <c r="F30" s="25">
        <f t="shared" si="1"/>
        <v>0</v>
      </c>
      <c r="G30" s="34">
        <v>0</v>
      </c>
      <c r="H30" s="25">
        <f t="shared" si="2"/>
        <v>0</v>
      </c>
      <c r="I30" s="33">
        <v>4</v>
      </c>
      <c r="J30" s="33">
        <v>0</v>
      </c>
      <c r="K30" s="30">
        <f t="shared" si="3"/>
        <v>4</v>
      </c>
      <c r="L30" s="33">
        <v>0</v>
      </c>
    </row>
    <row r="31" spans="1:12">
      <c r="A31" s="33" t="s">
        <v>17</v>
      </c>
      <c r="B31" s="33">
        <v>6</v>
      </c>
      <c r="C31" s="33" t="s">
        <v>19</v>
      </c>
      <c r="D31" s="34">
        <v>5</v>
      </c>
      <c r="E31" s="34">
        <v>0</v>
      </c>
      <c r="F31" s="25">
        <f t="shared" si="1"/>
        <v>5</v>
      </c>
      <c r="G31" s="34">
        <v>0</v>
      </c>
      <c r="H31" s="25">
        <f t="shared" si="2"/>
        <v>5</v>
      </c>
      <c r="I31" s="33">
        <v>3</v>
      </c>
      <c r="J31" s="33">
        <v>0</v>
      </c>
      <c r="K31" s="30">
        <f t="shared" si="3"/>
        <v>3</v>
      </c>
      <c r="L31" s="33">
        <v>0</v>
      </c>
    </row>
    <row r="32" spans="1:12">
      <c r="A32" s="33" t="s">
        <v>17</v>
      </c>
      <c r="B32" s="33">
        <v>6</v>
      </c>
      <c r="C32" s="33" t="s">
        <v>20</v>
      </c>
      <c r="D32" s="34">
        <v>3</v>
      </c>
      <c r="E32" s="34">
        <v>0</v>
      </c>
      <c r="F32" s="25">
        <f t="shared" si="1"/>
        <v>3</v>
      </c>
      <c r="G32" s="34">
        <v>0</v>
      </c>
      <c r="H32" s="25">
        <f t="shared" si="2"/>
        <v>3</v>
      </c>
      <c r="I32" s="33">
        <v>3</v>
      </c>
      <c r="J32" s="33">
        <v>0</v>
      </c>
      <c r="K32" s="30">
        <f t="shared" si="3"/>
        <v>3</v>
      </c>
      <c r="L32" s="33">
        <v>0</v>
      </c>
    </row>
    <row r="33" spans="1:12">
      <c r="A33" s="33" t="s">
        <v>17</v>
      </c>
      <c r="B33" s="33">
        <v>6</v>
      </c>
      <c r="C33" s="33" t="s">
        <v>21</v>
      </c>
      <c r="D33" s="34">
        <v>3</v>
      </c>
      <c r="E33" s="34">
        <v>0</v>
      </c>
      <c r="F33" s="25">
        <f t="shared" si="1"/>
        <v>3</v>
      </c>
      <c r="G33" s="34">
        <v>0</v>
      </c>
      <c r="H33" s="25">
        <f t="shared" si="2"/>
        <v>3</v>
      </c>
      <c r="I33" s="33">
        <v>3</v>
      </c>
      <c r="J33" s="33">
        <v>0</v>
      </c>
      <c r="K33" s="30">
        <f t="shared" si="3"/>
        <v>3</v>
      </c>
      <c r="L33" s="33">
        <v>0</v>
      </c>
    </row>
    <row r="34" spans="1:12">
      <c r="A34" s="33" t="s">
        <v>17</v>
      </c>
      <c r="B34" s="33">
        <v>6</v>
      </c>
      <c r="C34" s="33" t="s">
        <v>22</v>
      </c>
      <c r="D34" s="34">
        <v>5</v>
      </c>
      <c r="E34" s="34">
        <v>0</v>
      </c>
      <c r="F34" s="25">
        <f t="shared" si="1"/>
        <v>5</v>
      </c>
      <c r="G34" s="34">
        <v>0</v>
      </c>
      <c r="H34" s="25">
        <f t="shared" si="2"/>
        <v>5</v>
      </c>
      <c r="I34" s="33">
        <v>5</v>
      </c>
      <c r="J34" s="33">
        <v>0</v>
      </c>
      <c r="K34" s="30">
        <f t="shared" si="3"/>
        <v>5</v>
      </c>
      <c r="L34" s="33">
        <v>0</v>
      </c>
    </row>
    <row r="35" spans="1:12">
      <c r="A35" s="33" t="s">
        <v>17</v>
      </c>
      <c r="B35" s="33">
        <v>6</v>
      </c>
      <c r="C35" s="33" t="s">
        <v>23</v>
      </c>
      <c r="D35" s="34">
        <v>4</v>
      </c>
      <c r="E35" s="34">
        <v>0</v>
      </c>
      <c r="F35" s="25">
        <f t="shared" si="1"/>
        <v>4</v>
      </c>
      <c r="G35" s="34">
        <v>0</v>
      </c>
      <c r="H35" s="25">
        <f t="shared" si="2"/>
        <v>4</v>
      </c>
      <c r="I35" s="33">
        <v>3</v>
      </c>
      <c r="J35" s="33">
        <v>0</v>
      </c>
      <c r="K35" s="30">
        <f t="shared" si="3"/>
        <v>3</v>
      </c>
      <c r="L35" s="33">
        <v>0</v>
      </c>
    </row>
    <row r="36" spans="1:12">
      <c r="A36" s="33" t="s">
        <v>17</v>
      </c>
      <c r="B36" s="33">
        <v>6</v>
      </c>
      <c r="C36" s="33" t="s">
        <v>24</v>
      </c>
      <c r="D36" s="34">
        <v>3</v>
      </c>
      <c r="E36" s="34">
        <v>0</v>
      </c>
      <c r="F36" s="25">
        <f t="shared" si="1"/>
        <v>3</v>
      </c>
      <c r="G36" s="34">
        <v>0</v>
      </c>
      <c r="H36" s="25">
        <f t="shared" si="2"/>
        <v>3</v>
      </c>
      <c r="I36" s="33">
        <v>5</v>
      </c>
      <c r="J36" s="33">
        <v>0</v>
      </c>
      <c r="K36" s="30">
        <f t="shared" si="3"/>
        <v>5</v>
      </c>
      <c r="L36" s="33">
        <v>0</v>
      </c>
    </row>
    <row r="37" spans="1:12">
      <c r="A37" s="33" t="s">
        <v>17</v>
      </c>
      <c r="B37" s="33">
        <v>6</v>
      </c>
      <c r="C37" s="33" t="s">
        <v>25</v>
      </c>
      <c r="D37" s="34">
        <v>6</v>
      </c>
      <c r="E37" s="34">
        <v>0</v>
      </c>
      <c r="F37" s="25">
        <f t="shared" si="1"/>
        <v>6</v>
      </c>
      <c r="G37" s="34">
        <v>0</v>
      </c>
      <c r="H37" s="25">
        <f t="shared" si="2"/>
        <v>6</v>
      </c>
      <c r="I37" s="33">
        <v>3</v>
      </c>
      <c r="J37" s="33">
        <v>0</v>
      </c>
      <c r="K37" s="30">
        <f t="shared" si="3"/>
        <v>3</v>
      </c>
      <c r="L37" s="33">
        <v>0</v>
      </c>
    </row>
    <row r="38" spans="1:12">
      <c r="A38" s="33" t="s">
        <v>17</v>
      </c>
      <c r="B38" s="33">
        <v>6</v>
      </c>
      <c r="C38" s="33" t="s">
        <v>26</v>
      </c>
      <c r="D38" s="34">
        <v>11</v>
      </c>
      <c r="E38" s="34">
        <v>0</v>
      </c>
      <c r="F38" s="25">
        <f t="shared" si="1"/>
        <v>11</v>
      </c>
      <c r="G38" s="34">
        <v>0</v>
      </c>
      <c r="H38" s="25">
        <f t="shared" si="2"/>
        <v>11</v>
      </c>
      <c r="I38" s="33">
        <v>4</v>
      </c>
      <c r="J38" s="33">
        <v>0</v>
      </c>
      <c r="K38" s="30">
        <f t="shared" si="3"/>
        <v>4</v>
      </c>
      <c r="L38" s="33">
        <v>0</v>
      </c>
    </row>
    <row r="39" spans="1:12">
      <c r="A39" s="33" t="s">
        <v>17</v>
      </c>
      <c r="B39" s="33">
        <v>6</v>
      </c>
      <c r="C39" s="33" t="s">
        <v>27</v>
      </c>
      <c r="D39" s="34">
        <v>80</v>
      </c>
      <c r="E39" s="34">
        <v>0</v>
      </c>
      <c r="F39" s="25">
        <f t="shared" si="1"/>
        <v>80</v>
      </c>
      <c r="G39" s="34">
        <v>0</v>
      </c>
      <c r="H39" s="25">
        <f t="shared" si="2"/>
        <v>80</v>
      </c>
      <c r="I39" s="33">
        <v>49</v>
      </c>
      <c r="J39" s="33">
        <v>0</v>
      </c>
      <c r="K39" s="30">
        <f t="shared" si="3"/>
        <v>49</v>
      </c>
      <c r="L39" s="33">
        <v>0</v>
      </c>
    </row>
    <row r="40" spans="1:12">
      <c r="A40" s="31" t="s">
        <v>28</v>
      </c>
      <c r="B40" s="31"/>
      <c r="C40" s="31"/>
      <c r="D40" s="32">
        <f>SUM(D10:D39)</f>
        <v>128</v>
      </c>
      <c r="E40" s="32">
        <f t="shared" ref="E40:L40" si="4">SUM(E10:E39)</f>
        <v>0</v>
      </c>
      <c r="F40" s="32">
        <f t="shared" si="4"/>
        <v>128</v>
      </c>
      <c r="G40" s="32">
        <f t="shared" si="4"/>
        <v>0</v>
      </c>
      <c r="H40" s="32">
        <f t="shared" si="4"/>
        <v>128</v>
      </c>
      <c r="I40" s="32">
        <f t="shared" si="4"/>
        <v>93</v>
      </c>
      <c r="J40" s="32">
        <f t="shared" si="4"/>
        <v>0</v>
      </c>
      <c r="K40" s="32">
        <f t="shared" si="4"/>
        <v>93</v>
      </c>
      <c r="L40" s="32">
        <f t="shared" si="4"/>
        <v>0</v>
      </c>
    </row>
    <row r="41" spans="1:12">
      <c r="A41" s="33" t="s">
        <v>29</v>
      </c>
      <c r="B41" s="33">
        <v>1</v>
      </c>
      <c r="C41" s="33" t="s">
        <v>18</v>
      </c>
      <c r="D41" s="34">
        <v>0</v>
      </c>
      <c r="E41" s="34">
        <v>0</v>
      </c>
      <c r="F41" s="25">
        <f>SUM(D41:E41)</f>
        <v>0</v>
      </c>
      <c r="G41" s="34">
        <v>0</v>
      </c>
      <c r="H41" s="25">
        <f>SUM(F41:G41)</f>
        <v>0</v>
      </c>
      <c r="I41" s="33">
        <v>0</v>
      </c>
      <c r="J41" s="33">
        <v>0</v>
      </c>
      <c r="K41" s="30">
        <f>SUM(I41:J41)</f>
        <v>0</v>
      </c>
      <c r="L41" s="33">
        <v>0</v>
      </c>
    </row>
    <row r="42" spans="1:12">
      <c r="A42" s="33" t="s">
        <v>29</v>
      </c>
      <c r="B42" s="33">
        <v>1</v>
      </c>
      <c r="C42" s="33" t="s">
        <v>19</v>
      </c>
      <c r="D42" s="34">
        <v>0</v>
      </c>
      <c r="E42" s="34">
        <v>0</v>
      </c>
      <c r="F42" s="25">
        <f>SUM(D42:E42)</f>
        <v>0</v>
      </c>
      <c r="G42" s="34">
        <v>0</v>
      </c>
      <c r="H42" s="25">
        <f>SUM(F42:G42)</f>
        <v>0</v>
      </c>
      <c r="I42" s="33">
        <v>2</v>
      </c>
      <c r="J42" s="33">
        <v>0</v>
      </c>
      <c r="K42" s="30">
        <f>SUM(I42:J42)</f>
        <v>2</v>
      </c>
      <c r="L42" s="33">
        <v>0</v>
      </c>
    </row>
    <row r="43" spans="1:12">
      <c r="A43" s="33" t="s">
        <v>29</v>
      </c>
      <c r="B43" s="33">
        <v>1</v>
      </c>
      <c r="C43" s="33" t="s">
        <v>20</v>
      </c>
      <c r="D43" s="34">
        <v>0</v>
      </c>
      <c r="E43" s="34">
        <v>0</v>
      </c>
      <c r="F43" s="25">
        <f>SUM(D43:E43)</f>
        <v>0</v>
      </c>
      <c r="G43" s="34">
        <v>0</v>
      </c>
      <c r="H43" s="25">
        <f>SUM(F43:G43)</f>
        <v>0</v>
      </c>
      <c r="I43" s="33">
        <v>2</v>
      </c>
      <c r="J43" s="33">
        <v>0</v>
      </c>
      <c r="K43" s="30">
        <f>SUM(I43:J43)</f>
        <v>2</v>
      </c>
      <c r="L43" s="33">
        <v>0</v>
      </c>
    </row>
    <row r="44" spans="1:12">
      <c r="A44" s="33" t="s">
        <v>29</v>
      </c>
      <c r="B44" s="33">
        <v>1</v>
      </c>
      <c r="C44" s="33" t="s">
        <v>21</v>
      </c>
      <c r="D44" s="34">
        <v>0</v>
      </c>
      <c r="E44" s="34">
        <v>0</v>
      </c>
      <c r="F44" s="25">
        <f>SUM(D44:E44)</f>
        <v>0</v>
      </c>
      <c r="G44" s="34">
        <v>0</v>
      </c>
      <c r="H44" s="25">
        <f>SUM(F44:G44)</f>
        <v>0</v>
      </c>
      <c r="I44" s="33">
        <v>0</v>
      </c>
      <c r="J44" s="33">
        <v>0</v>
      </c>
      <c r="K44" s="30">
        <f>SUM(I44:J44)</f>
        <v>0</v>
      </c>
      <c r="L44" s="33">
        <v>0</v>
      </c>
    </row>
    <row r="45" spans="1:12">
      <c r="A45" s="33" t="s">
        <v>29</v>
      </c>
      <c r="B45" s="33">
        <v>1</v>
      </c>
      <c r="C45" s="33" t="s">
        <v>22</v>
      </c>
      <c r="D45" s="34">
        <v>0</v>
      </c>
      <c r="E45" s="34">
        <v>0</v>
      </c>
      <c r="F45" s="25">
        <f>SUM(D45:E45)</f>
        <v>0</v>
      </c>
      <c r="G45" s="34">
        <v>0</v>
      </c>
      <c r="H45" s="25">
        <f>SUM(F45:G45)</f>
        <v>0</v>
      </c>
      <c r="I45" s="33">
        <v>1</v>
      </c>
      <c r="J45" s="33">
        <v>0</v>
      </c>
      <c r="K45" s="30">
        <f>SUM(I45:J45)</f>
        <v>1</v>
      </c>
      <c r="L45" s="33">
        <v>0</v>
      </c>
    </row>
    <row r="46" spans="1:12">
      <c r="A46" s="33" t="s">
        <v>29</v>
      </c>
      <c r="B46" s="33">
        <v>1</v>
      </c>
      <c r="C46" s="33" t="s">
        <v>23</v>
      </c>
      <c r="D46" s="34">
        <v>0</v>
      </c>
      <c r="E46" s="34">
        <v>0</v>
      </c>
      <c r="F46" s="25">
        <f>SUM(D46:E46)</f>
        <v>0</v>
      </c>
      <c r="G46" s="34">
        <v>0</v>
      </c>
      <c r="H46" s="25">
        <f>SUM(F46:G46)</f>
        <v>0</v>
      </c>
      <c r="I46" s="33">
        <v>2</v>
      </c>
      <c r="J46" s="33">
        <v>0</v>
      </c>
      <c r="K46" s="30">
        <f>SUM(I46:J46)</f>
        <v>2</v>
      </c>
      <c r="L46" s="33">
        <v>0</v>
      </c>
    </row>
    <row r="47" spans="1:12">
      <c r="A47" s="33" t="s">
        <v>29</v>
      </c>
      <c r="B47" s="33">
        <v>1</v>
      </c>
      <c r="C47" s="33" t="s">
        <v>24</v>
      </c>
      <c r="D47" s="34">
        <v>0</v>
      </c>
      <c r="E47" s="34">
        <v>0</v>
      </c>
      <c r="F47" s="25">
        <f>SUM(D47:E47)</f>
        <v>0</v>
      </c>
      <c r="G47" s="34">
        <v>0</v>
      </c>
      <c r="H47" s="25">
        <f>SUM(F47:G47)</f>
        <v>0</v>
      </c>
      <c r="I47" s="33">
        <v>3</v>
      </c>
      <c r="J47" s="33">
        <v>0</v>
      </c>
      <c r="K47" s="30">
        <f>SUM(I47:J47)</f>
        <v>3</v>
      </c>
      <c r="L47" s="33">
        <v>0</v>
      </c>
    </row>
    <row r="48" spans="1:12">
      <c r="A48" s="33" t="s">
        <v>29</v>
      </c>
      <c r="B48" s="33">
        <v>1</v>
      </c>
      <c r="C48" s="33" t="s">
        <v>25</v>
      </c>
      <c r="D48" s="34">
        <v>0</v>
      </c>
      <c r="E48" s="34">
        <v>0</v>
      </c>
      <c r="F48" s="25">
        <f>SUM(D48:E48)</f>
        <v>0</v>
      </c>
      <c r="G48" s="34">
        <v>0</v>
      </c>
      <c r="H48" s="25">
        <f>SUM(F48:G48)</f>
        <v>0</v>
      </c>
      <c r="I48" s="33">
        <v>0</v>
      </c>
      <c r="J48" s="33">
        <v>0</v>
      </c>
      <c r="K48" s="30">
        <f>SUM(I48:J48)</f>
        <v>0</v>
      </c>
      <c r="L48" s="33">
        <v>0</v>
      </c>
    </row>
    <row r="49" spans="1:12">
      <c r="A49" s="33" t="s">
        <v>29</v>
      </c>
      <c r="B49" s="33">
        <v>1</v>
      </c>
      <c r="C49" s="33" t="s">
        <v>26</v>
      </c>
      <c r="D49" s="34">
        <v>0</v>
      </c>
      <c r="E49" s="34">
        <v>0</v>
      </c>
      <c r="F49" s="25">
        <f>SUM(D49:E49)</f>
        <v>0</v>
      </c>
      <c r="G49" s="34">
        <v>0</v>
      </c>
      <c r="H49" s="25">
        <f>SUM(F49:G49)</f>
        <v>0</v>
      </c>
      <c r="I49" s="33">
        <v>2</v>
      </c>
      <c r="J49" s="33">
        <v>0</v>
      </c>
      <c r="K49" s="30">
        <f>SUM(I49:J49)</f>
        <v>2</v>
      </c>
      <c r="L49" s="33">
        <v>0</v>
      </c>
    </row>
    <row r="50" spans="1:12">
      <c r="A50" s="33" t="s">
        <v>29</v>
      </c>
      <c r="B50" s="33">
        <v>1</v>
      </c>
      <c r="C50" s="33" t="s">
        <v>27</v>
      </c>
      <c r="D50" s="34">
        <v>0</v>
      </c>
      <c r="E50" s="34">
        <v>0</v>
      </c>
      <c r="F50" s="25">
        <f>SUM(D50:E50)</f>
        <v>0</v>
      </c>
      <c r="G50" s="34">
        <v>0</v>
      </c>
      <c r="H50" s="25">
        <f>SUM(F50:G50)</f>
        <v>0</v>
      </c>
      <c r="I50" s="33">
        <v>2</v>
      </c>
      <c r="J50" s="33">
        <v>0</v>
      </c>
      <c r="K50" s="30">
        <f>SUM(I50:J50)</f>
        <v>2</v>
      </c>
      <c r="L50" s="33">
        <v>0</v>
      </c>
    </row>
    <row r="51" spans="1:12">
      <c r="A51" s="33" t="s">
        <v>29</v>
      </c>
      <c r="B51" s="33">
        <v>2</v>
      </c>
      <c r="C51" s="33" t="s">
        <v>18</v>
      </c>
      <c r="D51" s="34">
        <v>0</v>
      </c>
      <c r="E51" s="34">
        <v>0</v>
      </c>
      <c r="F51" s="25">
        <f>SUM(D51:E51)</f>
        <v>0</v>
      </c>
      <c r="G51" s="34">
        <v>0</v>
      </c>
      <c r="H51" s="25">
        <f>SUM(F51:G51)</f>
        <v>0</v>
      </c>
      <c r="I51" s="33">
        <v>3</v>
      </c>
      <c r="J51" s="33">
        <v>0</v>
      </c>
      <c r="K51" s="30">
        <f>SUM(I51:J51)</f>
        <v>3</v>
      </c>
      <c r="L51" s="33">
        <v>0</v>
      </c>
    </row>
    <row r="52" spans="1:12">
      <c r="A52" s="33" t="s">
        <v>29</v>
      </c>
      <c r="B52" s="33">
        <v>2</v>
      </c>
      <c r="C52" s="33" t="s">
        <v>19</v>
      </c>
      <c r="D52" s="34">
        <v>0</v>
      </c>
      <c r="E52" s="34">
        <v>0</v>
      </c>
      <c r="F52" s="25">
        <f>SUM(D52:E52)</f>
        <v>0</v>
      </c>
      <c r="G52" s="34">
        <v>0</v>
      </c>
      <c r="H52" s="25">
        <f>SUM(F52:G52)</f>
        <v>0</v>
      </c>
      <c r="I52" s="33">
        <v>1</v>
      </c>
      <c r="J52" s="33">
        <v>0</v>
      </c>
      <c r="K52" s="30">
        <f>SUM(I52:J52)</f>
        <v>1</v>
      </c>
      <c r="L52" s="33">
        <v>0</v>
      </c>
    </row>
    <row r="53" spans="1:12">
      <c r="A53" s="33" t="s">
        <v>29</v>
      </c>
      <c r="B53" s="33">
        <v>2</v>
      </c>
      <c r="C53" s="33" t="s">
        <v>20</v>
      </c>
      <c r="D53" s="34">
        <v>0</v>
      </c>
      <c r="E53" s="34">
        <v>0</v>
      </c>
      <c r="F53" s="25">
        <f>SUM(D53:E53)</f>
        <v>0</v>
      </c>
      <c r="G53" s="34">
        <v>0</v>
      </c>
      <c r="H53" s="25">
        <f>SUM(F53:G53)</f>
        <v>0</v>
      </c>
      <c r="I53" s="33">
        <v>3</v>
      </c>
      <c r="J53" s="33">
        <v>0</v>
      </c>
      <c r="K53" s="30">
        <f>SUM(I53:J53)</f>
        <v>3</v>
      </c>
      <c r="L53" s="33">
        <v>0</v>
      </c>
    </row>
    <row r="54" spans="1:12">
      <c r="A54" s="33" t="s">
        <v>29</v>
      </c>
      <c r="B54" s="33">
        <v>2</v>
      </c>
      <c r="C54" s="33" t="s">
        <v>21</v>
      </c>
      <c r="D54" s="34">
        <v>0</v>
      </c>
      <c r="E54" s="34">
        <v>0</v>
      </c>
      <c r="F54" s="25">
        <f>SUM(D54:E54)</f>
        <v>0</v>
      </c>
      <c r="G54" s="34">
        <v>0</v>
      </c>
      <c r="H54" s="25">
        <f>SUM(F54:G54)</f>
        <v>0</v>
      </c>
      <c r="I54" s="33">
        <v>4</v>
      </c>
      <c r="J54" s="33">
        <v>0</v>
      </c>
      <c r="K54" s="30">
        <f>SUM(I54:J54)</f>
        <v>4</v>
      </c>
      <c r="L54" s="33">
        <v>0</v>
      </c>
    </row>
    <row r="55" spans="1:12">
      <c r="A55" s="33" t="s">
        <v>29</v>
      </c>
      <c r="B55" s="33">
        <v>2</v>
      </c>
      <c r="C55" s="33" t="s">
        <v>22</v>
      </c>
      <c r="D55" s="34">
        <v>0</v>
      </c>
      <c r="E55" s="34">
        <v>0</v>
      </c>
      <c r="F55" s="25">
        <f>SUM(D55:E55)</f>
        <v>0</v>
      </c>
      <c r="G55" s="34">
        <v>0</v>
      </c>
      <c r="H55" s="25">
        <f>SUM(F55:G55)</f>
        <v>0</v>
      </c>
      <c r="I55" s="33">
        <v>2</v>
      </c>
      <c r="J55" s="33">
        <v>0</v>
      </c>
      <c r="K55" s="30">
        <f>SUM(I55:J55)</f>
        <v>2</v>
      </c>
      <c r="L55" s="33">
        <v>0</v>
      </c>
    </row>
    <row r="56" spans="1:12">
      <c r="A56" s="33" t="s">
        <v>29</v>
      </c>
      <c r="B56" s="33">
        <v>2</v>
      </c>
      <c r="C56" s="33" t="s">
        <v>23</v>
      </c>
      <c r="D56" s="34">
        <v>0</v>
      </c>
      <c r="E56" s="34">
        <v>0</v>
      </c>
      <c r="F56" s="25">
        <f>SUM(D56:E56)</f>
        <v>0</v>
      </c>
      <c r="G56" s="34">
        <v>0</v>
      </c>
      <c r="H56" s="25">
        <f>SUM(F56:G56)</f>
        <v>0</v>
      </c>
      <c r="I56" s="33">
        <v>9</v>
      </c>
      <c r="J56" s="33">
        <v>0</v>
      </c>
      <c r="K56" s="30">
        <f>SUM(I56:J56)</f>
        <v>9</v>
      </c>
      <c r="L56" s="33">
        <v>0</v>
      </c>
    </row>
    <row r="57" spans="1:12">
      <c r="A57" s="33" t="s">
        <v>29</v>
      </c>
      <c r="B57" s="33">
        <v>2</v>
      </c>
      <c r="C57" s="33" t="s">
        <v>24</v>
      </c>
      <c r="D57" s="34">
        <v>0</v>
      </c>
      <c r="E57" s="34">
        <v>0</v>
      </c>
      <c r="F57" s="25">
        <f>SUM(D57:E57)</f>
        <v>0</v>
      </c>
      <c r="G57" s="34">
        <v>0</v>
      </c>
      <c r="H57" s="25">
        <f>SUM(F57:G57)</f>
        <v>0</v>
      </c>
      <c r="I57" s="33">
        <v>3</v>
      </c>
      <c r="J57" s="33">
        <v>0</v>
      </c>
      <c r="K57" s="30">
        <f>SUM(I57:J57)</f>
        <v>3</v>
      </c>
      <c r="L57" s="33">
        <v>0</v>
      </c>
    </row>
    <row r="58" spans="1:12">
      <c r="A58" s="33" t="s">
        <v>29</v>
      </c>
      <c r="B58" s="33">
        <v>2</v>
      </c>
      <c r="C58" s="33" t="s">
        <v>25</v>
      </c>
      <c r="D58" s="34">
        <v>0</v>
      </c>
      <c r="E58" s="34">
        <v>0</v>
      </c>
      <c r="F58" s="25">
        <f>SUM(D58:E58)</f>
        <v>0</v>
      </c>
      <c r="G58" s="34">
        <v>0</v>
      </c>
      <c r="H58" s="25">
        <f>SUM(F58:G58)</f>
        <v>0</v>
      </c>
      <c r="I58" s="33">
        <v>4</v>
      </c>
      <c r="J58" s="33">
        <v>0</v>
      </c>
      <c r="K58" s="30">
        <f>SUM(I58:J58)</f>
        <v>4</v>
      </c>
      <c r="L58" s="33">
        <v>0</v>
      </c>
    </row>
    <row r="59" spans="1:12">
      <c r="A59" s="33" t="s">
        <v>29</v>
      </c>
      <c r="B59" s="33">
        <v>2</v>
      </c>
      <c r="C59" s="33" t="s">
        <v>26</v>
      </c>
      <c r="D59" s="34">
        <v>0</v>
      </c>
      <c r="E59" s="34">
        <v>0</v>
      </c>
      <c r="F59" s="25">
        <f>SUM(D59:E59)</f>
        <v>0</v>
      </c>
      <c r="G59" s="34">
        <v>0</v>
      </c>
      <c r="H59" s="25">
        <f>SUM(F59:G59)</f>
        <v>0</v>
      </c>
      <c r="I59" s="33">
        <v>4</v>
      </c>
      <c r="J59" s="33">
        <v>0</v>
      </c>
      <c r="K59" s="30">
        <f>SUM(I59:J59)</f>
        <v>4</v>
      </c>
      <c r="L59" s="33">
        <v>0</v>
      </c>
    </row>
    <row r="60" spans="1:12">
      <c r="A60" s="33" t="s">
        <v>29</v>
      </c>
      <c r="B60" s="33">
        <v>2</v>
      </c>
      <c r="C60" s="33" t="s">
        <v>27</v>
      </c>
      <c r="D60" s="34">
        <v>0</v>
      </c>
      <c r="E60" s="34">
        <v>0</v>
      </c>
      <c r="F60" s="25">
        <f>SUM(D60:E60)</f>
        <v>0</v>
      </c>
      <c r="G60" s="34">
        <v>0</v>
      </c>
      <c r="H60" s="25">
        <f>SUM(F60:G60)</f>
        <v>0</v>
      </c>
      <c r="I60" s="33">
        <v>6</v>
      </c>
      <c r="J60" s="33">
        <v>0</v>
      </c>
      <c r="K60" s="30">
        <f>SUM(I60:J60)</f>
        <v>6</v>
      </c>
      <c r="L60" s="33">
        <v>0</v>
      </c>
    </row>
    <row r="61" spans="1:12">
      <c r="A61" s="33" t="s">
        <v>29</v>
      </c>
      <c r="B61" s="33">
        <v>3</v>
      </c>
      <c r="C61" s="33" t="s">
        <v>18</v>
      </c>
      <c r="D61" s="34">
        <v>0</v>
      </c>
      <c r="E61" s="34">
        <v>0</v>
      </c>
      <c r="F61" s="25">
        <f>SUM(D61:E61)</f>
        <v>0</v>
      </c>
      <c r="G61" s="34">
        <v>0</v>
      </c>
      <c r="H61" s="25">
        <f>SUM(F61:G61)</f>
        <v>0</v>
      </c>
      <c r="I61" s="33">
        <v>6</v>
      </c>
      <c r="J61" s="33">
        <v>0</v>
      </c>
      <c r="K61" s="30">
        <f>SUM(I61:J61)</f>
        <v>6</v>
      </c>
      <c r="L61" s="33">
        <v>0</v>
      </c>
    </row>
    <row r="62" spans="1:12">
      <c r="A62" s="33" t="s">
        <v>29</v>
      </c>
      <c r="B62" s="33">
        <v>3</v>
      </c>
      <c r="C62" s="33" t="s">
        <v>19</v>
      </c>
      <c r="D62" s="34">
        <v>1</v>
      </c>
      <c r="E62" s="34">
        <v>0</v>
      </c>
      <c r="F62" s="25">
        <f>SUM(D62:E62)</f>
        <v>1</v>
      </c>
      <c r="G62" s="34">
        <v>0</v>
      </c>
      <c r="H62" s="25">
        <f>SUM(F62:G62)</f>
        <v>1</v>
      </c>
      <c r="I62" s="33">
        <v>8</v>
      </c>
      <c r="J62" s="33">
        <v>0</v>
      </c>
      <c r="K62" s="30">
        <f>SUM(I62:J62)</f>
        <v>8</v>
      </c>
      <c r="L62" s="33">
        <v>0</v>
      </c>
    </row>
    <row r="63" spans="1:12">
      <c r="A63" s="33" t="s">
        <v>29</v>
      </c>
      <c r="B63" s="33">
        <v>3</v>
      </c>
      <c r="C63" s="33" t="s">
        <v>20</v>
      </c>
      <c r="D63" s="34">
        <v>3</v>
      </c>
      <c r="E63" s="34">
        <v>0</v>
      </c>
      <c r="F63" s="25">
        <f>SUM(D63:E63)</f>
        <v>3</v>
      </c>
      <c r="G63" s="34">
        <v>0</v>
      </c>
      <c r="H63" s="25">
        <f>SUM(F63:G63)</f>
        <v>3</v>
      </c>
      <c r="I63" s="33">
        <v>10</v>
      </c>
      <c r="J63" s="33">
        <v>0</v>
      </c>
      <c r="K63" s="30">
        <f>SUM(I63:J63)</f>
        <v>10</v>
      </c>
      <c r="L63" s="33">
        <v>0</v>
      </c>
    </row>
    <row r="64" spans="1:12">
      <c r="A64" s="33" t="s">
        <v>29</v>
      </c>
      <c r="B64" s="33">
        <v>3</v>
      </c>
      <c r="C64" s="33" t="s">
        <v>21</v>
      </c>
      <c r="D64" s="34">
        <v>0</v>
      </c>
      <c r="E64" s="34">
        <v>0</v>
      </c>
      <c r="F64" s="25">
        <f>SUM(D64:E64)</f>
        <v>0</v>
      </c>
      <c r="G64" s="34">
        <v>0</v>
      </c>
      <c r="H64" s="25">
        <f>SUM(F64:G64)</f>
        <v>0</v>
      </c>
      <c r="I64" s="33">
        <v>7</v>
      </c>
      <c r="J64" s="33">
        <v>0</v>
      </c>
      <c r="K64" s="30">
        <f>SUM(I64:J64)</f>
        <v>7</v>
      </c>
      <c r="L64" s="33">
        <v>0</v>
      </c>
    </row>
    <row r="65" spans="1:12">
      <c r="A65" s="33" t="s">
        <v>29</v>
      </c>
      <c r="B65" s="33">
        <v>3</v>
      </c>
      <c r="C65" s="33" t="s">
        <v>22</v>
      </c>
      <c r="D65" s="34">
        <v>2</v>
      </c>
      <c r="E65" s="34">
        <v>0</v>
      </c>
      <c r="F65" s="25">
        <f>SUM(D65:E65)</f>
        <v>2</v>
      </c>
      <c r="G65" s="34">
        <v>0</v>
      </c>
      <c r="H65" s="25">
        <f>SUM(F65:G65)</f>
        <v>2</v>
      </c>
      <c r="I65" s="33">
        <v>12</v>
      </c>
      <c r="J65" s="33">
        <v>0</v>
      </c>
      <c r="K65" s="30">
        <f>SUM(I65:J65)</f>
        <v>12</v>
      </c>
      <c r="L65" s="33">
        <v>0</v>
      </c>
    </row>
    <row r="66" spans="1:12">
      <c r="A66" s="33" t="s">
        <v>29</v>
      </c>
      <c r="B66" s="33">
        <v>3</v>
      </c>
      <c r="C66" s="33" t="s">
        <v>23</v>
      </c>
      <c r="D66" s="34">
        <v>8</v>
      </c>
      <c r="E66" s="34">
        <v>0</v>
      </c>
      <c r="F66" s="25">
        <f>SUM(D66:E66)</f>
        <v>8</v>
      </c>
      <c r="G66" s="34">
        <v>0</v>
      </c>
      <c r="H66" s="25">
        <f>SUM(F66:G66)</f>
        <v>8</v>
      </c>
      <c r="I66" s="33">
        <v>10</v>
      </c>
      <c r="J66" s="33">
        <v>0</v>
      </c>
      <c r="K66" s="30">
        <f>SUM(I66:J66)</f>
        <v>10</v>
      </c>
      <c r="L66" s="33">
        <v>0</v>
      </c>
    </row>
    <row r="67" spans="1:12">
      <c r="A67" s="33" t="s">
        <v>29</v>
      </c>
      <c r="B67" s="33">
        <v>3</v>
      </c>
      <c r="C67" s="33" t="s">
        <v>24</v>
      </c>
      <c r="D67" s="34">
        <v>10</v>
      </c>
      <c r="E67" s="34">
        <v>0</v>
      </c>
      <c r="F67" s="25">
        <f>SUM(D67:E67)</f>
        <v>10</v>
      </c>
      <c r="G67" s="34">
        <v>0</v>
      </c>
      <c r="H67" s="25">
        <f>SUM(F67:G67)</f>
        <v>10</v>
      </c>
      <c r="I67" s="33">
        <v>13</v>
      </c>
      <c r="J67" s="33">
        <v>0</v>
      </c>
      <c r="K67" s="30">
        <f>SUM(I67:J67)</f>
        <v>13</v>
      </c>
      <c r="L67" s="33">
        <v>0</v>
      </c>
    </row>
    <row r="68" spans="1:12">
      <c r="A68" s="33" t="s">
        <v>29</v>
      </c>
      <c r="B68" s="33">
        <v>3</v>
      </c>
      <c r="C68" s="33" t="s">
        <v>25</v>
      </c>
      <c r="D68" s="34">
        <v>8</v>
      </c>
      <c r="E68" s="34">
        <v>0</v>
      </c>
      <c r="F68" s="25">
        <f>SUM(D68:E68)</f>
        <v>8</v>
      </c>
      <c r="G68" s="34">
        <v>0</v>
      </c>
      <c r="H68" s="25">
        <f>SUM(F68:G68)</f>
        <v>8</v>
      </c>
      <c r="I68" s="33">
        <v>19</v>
      </c>
      <c r="J68" s="33">
        <v>0</v>
      </c>
      <c r="K68" s="30">
        <f>SUM(I68:J68)</f>
        <v>19</v>
      </c>
      <c r="L68" s="33">
        <v>0</v>
      </c>
    </row>
    <row r="69" spans="1:12">
      <c r="A69" s="33" t="s">
        <v>29</v>
      </c>
      <c r="B69" s="33">
        <v>3</v>
      </c>
      <c r="C69" s="33" t="s">
        <v>26</v>
      </c>
      <c r="D69" s="34">
        <v>7</v>
      </c>
      <c r="E69" s="34">
        <v>0</v>
      </c>
      <c r="F69" s="25">
        <f>SUM(D69:E69)</f>
        <v>7</v>
      </c>
      <c r="G69" s="34">
        <v>0</v>
      </c>
      <c r="H69" s="25">
        <f>SUM(F69:G69)</f>
        <v>7</v>
      </c>
      <c r="I69" s="33">
        <v>24</v>
      </c>
      <c r="J69" s="33">
        <v>0</v>
      </c>
      <c r="K69" s="30">
        <f>SUM(I69:J69)</f>
        <v>24</v>
      </c>
      <c r="L69" s="33">
        <v>0</v>
      </c>
    </row>
    <row r="70" spans="1:12">
      <c r="A70" s="33" t="s">
        <v>29</v>
      </c>
      <c r="B70" s="33">
        <v>3</v>
      </c>
      <c r="C70" s="33" t="s">
        <v>27</v>
      </c>
      <c r="D70" s="34">
        <v>94</v>
      </c>
      <c r="E70" s="34">
        <v>0</v>
      </c>
      <c r="F70" s="25">
        <f>SUM(D70:E70)</f>
        <v>94</v>
      </c>
      <c r="G70" s="34">
        <v>0</v>
      </c>
      <c r="H70" s="25">
        <f>SUM(F70:G70)</f>
        <v>94</v>
      </c>
      <c r="I70" s="33">
        <v>99</v>
      </c>
      <c r="J70" s="33">
        <v>0</v>
      </c>
      <c r="K70" s="30">
        <f>SUM(I70:J70)</f>
        <v>99</v>
      </c>
      <c r="L70" s="33">
        <v>0</v>
      </c>
    </row>
    <row r="71" spans="1:12">
      <c r="A71" s="31" t="s">
        <v>30</v>
      </c>
      <c r="B71" s="31"/>
      <c r="C71" s="31"/>
      <c r="D71" s="32">
        <f>SUM(D41:D70)</f>
        <v>133</v>
      </c>
      <c r="E71" s="32">
        <f t="shared" ref="E71:L71" si="5">SUM(E41:E70)</f>
        <v>0</v>
      </c>
      <c r="F71" s="32">
        <f t="shared" si="5"/>
        <v>133</v>
      </c>
      <c r="G71" s="32">
        <f t="shared" si="5"/>
        <v>0</v>
      </c>
      <c r="H71" s="32">
        <f t="shared" si="5"/>
        <v>133</v>
      </c>
      <c r="I71" s="32">
        <f t="shared" si="5"/>
        <v>261</v>
      </c>
      <c r="J71" s="32">
        <f t="shared" si="5"/>
        <v>0</v>
      </c>
      <c r="K71" s="32">
        <f t="shared" si="5"/>
        <v>261</v>
      </c>
      <c r="L71" s="32">
        <f t="shared" si="5"/>
        <v>0</v>
      </c>
    </row>
    <row r="72" spans="1:12">
      <c r="A72" s="33" t="s">
        <v>31</v>
      </c>
      <c r="B72" s="33">
        <v>7</v>
      </c>
      <c r="C72" s="33" t="s">
        <v>18</v>
      </c>
      <c r="D72" s="34">
        <v>0</v>
      </c>
      <c r="E72" s="34">
        <v>133</v>
      </c>
      <c r="F72" s="34">
        <f>SUM(D72:E72)</f>
        <v>133</v>
      </c>
      <c r="G72" s="2">
        <v>87</v>
      </c>
      <c r="H72" s="34">
        <f>SUM(F72:G72)</f>
        <v>220</v>
      </c>
      <c r="I72" s="33">
        <v>2</v>
      </c>
      <c r="J72" s="33">
        <v>0</v>
      </c>
      <c r="K72" s="33">
        <f>SUM(I72:J72)</f>
        <v>2</v>
      </c>
      <c r="L72" s="33">
        <v>0</v>
      </c>
    </row>
    <row r="73" spans="1:12">
      <c r="A73" s="33" t="s">
        <v>31</v>
      </c>
      <c r="B73" s="33">
        <v>7</v>
      </c>
      <c r="C73" s="33" t="s">
        <v>19</v>
      </c>
      <c r="D73" s="34">
        <f t="shared" ref="D73:D101" ca="1" si="6">F73-E73</f>
        <v>0</v>
      </c>
      <c r="E73" s="34">
        <v>36</v>
      </c>
      <c r="F73" s="34">
        <f t="shared" ref="F73:F101" ca="1" si="7">SUM(D73:E73)</f>
        <v>133</v>
      </c>
      <c r="G73" s="34">
        <v>0</v>
      </c>
      <c r="H73" s="34">
        <f t="shared" ref="H73:H101" ca="1" si="8">SUM(F73:G73)</f>
        <v>36</v>
      </c>
      <c r="I73" s="33">
        <v>1</v>
      </c>
      <c r="J73" s="33">
        <v>0</v>
      </c>
      <c r="K73" s="33">
        <f t="shared" ref="K73:K101" si="9">SUM(I73:J73)</f>
        <v>1</v>
      </c>
      <c r="L73" s="33">
        <v>0</v>
      </c>
    </row>
    <row r="74" spans="1:12">
      <c r="A74" s="33" t="s">
        <v>31</v>
      </c>
      <c r="B74" s="33">
        <v>7</v>
      </c>
      <c r="C74" s="33" t="s">
        <v>20</v>
      </c>
      <c r="D74" s="34">
        <v>1</v>
      </c>
      <c r="E74" s="34">
        <v>46</v>
      </c>
      <c r="F74" s="34">
        <f t="shared" si="7"/>
        <v>47</v>
      </c>
      <c r="G74" s="34">
        <v>0</v>
      </c>
      <c r="H74" s="34">
        <f t="shared" si="8"/>
        <v>47</v>
      </c>
      <c r="I74" s="33">
        <v>1</v>
      </c>
      <c r="J74" s="33">
        <v>0</v>
      </c>
      <c r="K74" s="33">
        <f t="shared" si="9"/>
        <v>1</v>
      </c>
      <c r="L74" s="33">
        <v>0</v>
      </c>
    </row>
    <row r="75" spans="1:12">
      <c r="A75" s="33" t="s">
        <v>31</v>
      </c>
      <c r="B75" s="33">
        <v>7</v>
      </c>
      <c r="C75" s="33" t="s">
        <v>21</v>
      </c>
      <c r="D75" s="34">
        <v>3</v>
      </c>
      <c r="E75" s="34">
        <v>52</v>
      </c>
      <c r="F75" s="34">
        <f t="shared" si="7"/>
        <v>55</v>
      </c>
      <c r="G75" s="34">
        <v>0</v>
      </c>
      <c r="H75" s="34">
        <f t="shared" si="8"/>
        <v>55</v>
      </c>
      <c r="I75" s="33">
        <v>1</v>
      </c>
      <c r="J75" s="33">
        <v>0</v>
      </c>
      <c r="K75" s="33">
        <f t="shared" si="9"/>
        <v>1</v>
      </c>
      <c r="L75" s="33">
        <v>0</v>
      </c>
    </row>
    <row r="76" spans="1:12">
      <c r="A76" s="33" t="s">
        <v>31</v>
      </c>
      <c r="B76" s="33">
        <v>7</v>
      </c>
      <c r="C76" s="33" t="s">
        <v>22</v>
      </c>
      <c r="D76" s="34">
        <v>16</v>
      </c>
      <c r="E76" s="34">
        <v>53</v>
      </c>
      <c r="F76" s="34">
        <f t="shared" si="7"/>
        <v>69</v>
      </c>
      <c r="G76" s="34">
        <v>0</v>
      </c>
      <c r="H76" s="34">
        <f t="shared" si="8"/>
        <v>69</v>
      </c>
      <c r="I76" s="33">
        <v>4</v>
      </c>
      <c r="J76" s="33">
        <v>0</v>
      </c>
      <c r="K76" s="33">
        <f t="shared" si="9"/>
        <v>4</v>
      </c>
      <c r="L76" s="33">
        <v>0</v>
      </c>
    </row>
    <row r="77" spans="1:12">
      <c r="A77" s="33" t="s">
        <v>31</v>
      </c>
      <c r="B77" s="33">
        <v>7</v>
      </c>
      <c r="C77" s="33" t="s">
        <v>23</v>
      </c>
      <c r="D77" s="34">
        <v>14</v>
      </c>
      <c r="E77" s="34">
        <v>31</v>
      </c>
      <c r="F77" s="34">
        <f t="shared" si="7"/>
        <v>45</v>
      </c>
      <c r="G77" s="34">
        <v>0</v>
      </c>
      <c r="H77" s="34">
        <f t="shared" si="8"/>
        <v>45</v>
      </c>
      <c r="I77" s="33">
        <v>1</v>
      </c>
      <c r="J77" s="33">
        <v>0</v>
      </c>
      <c r="K77" s="33">
        <f t="shared" si="9"/>
        <v>1</v>
      </c>
      <c r="L77" s="33">
        <v>0</v>
      </c>
    </row>
    <row r="78" spans="1:12">
      <c r="A78" s="33" t="s">
        <v>31</v>
      </c>
      <c r="B78" s="33">
        <v>7</v>
      </c>
      <c r="C78" s="33" t="s">
        <v>24</v>
      </c>
      <c r="D78" s="34">
        <v>23</v>
      </c>
      <c r="E78" s="34">
        <v>19</v>
      </c>
      <c r="F78" s="34">
        <f t="shared" si="7"/>
        <v>42</v>
      </c>
      <c r="G78" s="34">
        <v>0</v>
      </c>
      <c r="H78" s="34">
        <f t="shared" si="8"/>
        <v>42</v>
      </c>
      <c r="I78" s="33">
        <v>3</v>
      </c>
      <c r="J78" s="33">
        <v>0</v>
      </c>
      <c r="K78" s="33">
        <f t="shared" si="9"/>
        <v>3</v>
      </c>
      <c r="L78" s="33">
        <v>0</v>
      </c>
    </row>
    <row r="79" spans="1:12">
      <c r="A79" s="33" t="s">
        <v>31</v>
      </c>
      <c r="B79" s="33">
        <v>7</v>
      </c>
      <c r="C79" s="33" t="s">
        <v>25</v>
      </c>
      <c r="D79" s="34">
        <v>23</v>
      </c>
      <c r="E79" s="34">
        <v>29</v>
      </c>
      <c r="F79" s="34">
        <f t="shared" si="7"/>
        <v>52</v>
      </c>
      <c r="G79" s="34">
        <v>0</v>
      </c>
      <c r="H79" s="34">
        <f t="shared" si="8"/>
        <v>52</v>
      </c>
      <c r="I79" s="33">
        <v>1</v>
      </c>
      <c r="J79" s="33">
        <v>0</v>
      </c>
      <c r="K79" s="33">
        <f t="shared" si="9"/>
        <v>1</v>
      </c>
      <c r="L79" s="33">
        <v>0</v>
      </c>
    </row>
    <row r="80" spans="1:12">
      <c r="A80" s="33" t="s">
        <v>31</v>
      </c>
      <c r="B80" s="33">
        <v>7</v>
      </c>
      <c r="C80" s="33" t="s">
        <v>26</v>
      </c>
      <c r="D80" s="34">
        <v>24</v>
      </c>
      <c r="E80" s="34">
        <v>6</v>
      </c>
      <c r="F80" s="34">
        <f t="shared" si="7"/>
        <v>30</v>
      </c>
      <c r="G80" s="34">
        <v>0</v>
      </c>
      <c r="H80" s="34">
        <f t="shared" si="8"/>
        <v>30</v>
      </c>
      <c r="I80" s="33">
        <v>2</v>
      </c>
      <c r="J80" s="33">
        <v>0</v>
      </c>
      <c r="K80" s="33">
        <f t="shared" si="9"/>
        <v>2</v>
      </c>
      <c r="L80" s="33">
        <v>0</v>
      </c>
    </row>
    <row r="81" spans="1:12">
      <c r="A81" s="33" t="s">
        <v>31</v>
      </c>
      <c r="B81" s="33">
        <v>7</v>
      </c>
      <c r="C81" s="33" t="s">
        <v>27</v>
      </c>
      <c r="D81" s="34">
        <v>25</v>
      </c>
      <c r="E81" s="34">
        <v>8</v>
      </c>
      <c r="F81" s="34">
        <f t="shared" si="7"/>
        <v>33</v>
      </c>
      <c r="G81" s="34">
        <v>0</v>
      </c>
      <c r="H81" s="34">
        <f t="shared" si="8"/>
        <v>33</v>
      </c>
      <c r="I81" s="33">
        <v>4</v>
      </c>
      <c r="J81" s="33">
        <v>0</v>
      </c>
      <c r="K81" s="33">
        <f t="shared" si="9"/>
        <v>4</v>
      </c>
      <c r="L81" s="33">
        <v>0</v>
      </c>
    </row>
    <row r="82" spans="1:12">
      <c r="A82" s="33" t="s">
        <v>31</v>
      </c>
      <c r="B82" s="33">
        <v>8</v>
      </c>
      <c r="C82" s="33" t="s">
        <v>18</v>
      </c>
      <c r="D82" s="34">
        <v>34</v>
      </c>
      <c r="E82" s="34">
        <v>7</v>
      </c>
      <c r="F82" s="34">
        <f t="shared" si="7"/>
        <v>41</v>
      </c>
      <c r="G82" s="34">
        <v>0</v>
      </c>
      <c r="H82" s="34">
        <f t="shared" si="8"/>
        <v>41</v>
      </c>
      <c r="I82" s="33">
        <v>6</v>
      </c>
      <c r="J82" s="33">
        <v>0</v>
      </c>
      <c r="K82" s="33">
        <f t="shared" si="9"/>
        <v>6</v>
      </c>
      <c r="L82" s="33">
        <v>0</v>
      </c>
    </row>
    <row r="83" spans="1:12">
      <c r="A83" s="33" t="s">
        <v>31</v>
      </c>
      <c r="B83" s="33">
        <v>8</v>
      </c>
      <c r="C83" s="33" t="s">
        <v>19</v>
      </c>
      <c r="D83" s="34">
        <v>64</v>
      </c>
      <c r="E83" s="34">
        <v>5</v>
      </c>
      <c r="F83" s="34">
        <f t="shared" si="7"/>
        <v>69</v>
      </c>
      <c r="G83" s="34">
        <v>0</v>
      </c>
      <c r="H83" s="34">
        <f t="shared" si="8"/>
        <v>69</v>
      </c>
      <c r="I83" s="33">
        <v>7</v>
      </c>
      <c r="J83" s="33">
        <v>0</v>
      </c>
      <c r="K83" s="33">
        <f t="shared" si="9"/>
        <v>7</v>
      </c>
      <c r="L83" s="33">
        <v>0</v>
      </c>
    </row>
    <row r="84" spans="1:12">
      <c r="A84" s="33" t="s">
        <v>31</v>
      </c>
      <c r="B84" s="33">
        <v>8</v>
      </c>
      <c r="C84" s="33" t="s">
        <v>20</v>
      </c>
      <c r="D84" s="34">
        <v>85</v>
      </c>
      <c r="E84" s="34">
        <v>0</v>
      </c>
      <c r="F84" s="34">
        <f t="shared" si="7"/>
        <v>85</v>
      </c>
      <c r="G84" s="34">
        <v>0</v>
      </c>
      <c r="H84" s="34">
        <f t="shared" si="8"/>
        <v>85</v>
      </c>
      <c r="I84" s="33">
        <v>6</v>
      </c>
      <c r="J84" s="33">
        <v>0</v>
      </c>
      <c r="K84" s="33">
        <f t="shared" si="9"/>
        <v>6</v>
      </c>
      <c r="L84" s="33">
        <v>0</v>
      </c>
    </row>
    <row r="85" spans="1:12">
      <c r="A85" s="33" t="s">
        <v>31</v>
      </c>
      <c r="B85" s="33">
        <v>8</v>
      </c>
      <c r="C85" s="33" t="s">
        <v>21</v>
      </c>
      <c r="D85" s="34">
        <v>89</v>
      </c>
      <c r="E85" s="34">
        <v>6</v>
      </c>
      <c r="F85" s="34">
        <f t="shared" si="7"/>
        <v>95</v>
      </c>
      <c r="G85" s="34">
        <v>0</v>
      </c>
      <c r="H85" s="34">
        <f t="shared" si="8"/>
        <v>95</v>
      </c>
      <c r="I85" s="33">
        <v>11</v>
      </c>
      <c r="J85" s="33">
        <v>0</v>
      </c>
      <c r="K85" s="33">
        <f t="shared" si="9"/>
        <v>11</v>
      </c>
      <c r="L85" s="33">
        <v>0</v>
      </c>
    </row>
    <row r="86" spans="1:12">
      <c r="A86" s="33" t="s">
        <v>31</v>
      </c>
      <c r="B86" s="33">
        <v>8</v>
      </c>
      <c r="C86" s="33" t="s">
        <v>22</v>
      </c>
      <c r="D86" s="34">
        <v>86</v>
      </c>
      <c r="E86" s="34">
        <v>1</v>
      </c>
      <c r="F86" s="34">
        <f t="shared" si="7"/>
        <v>87</v>
      </c>
      <c r="G86" s="34">
        <v>0</v>
      </c>
      <c r="H86" s="34">
        <f t="shared" si="8"/>
        <v>87</v>
      </c>
      <c r="I86" s="33">
        <v>2</v>
      </c>
      <c r="J86" s="33">
        <v>0</v>
      </c>
      <c r="K86" s="33">
        <f t="shared" si="9"/>
        <v>2</v>
      </c>
      <c r="L86" s="33">
        <v>0</v>
      </c>
    </row>
    <row r="87" spans="1:12">
      <c r="A87" s="33" t="s">
        <v>31</v>
      </c>
      <c r="B87" s="33">
        <v>8</v>
      </c>
      <c r="C87" s="33" t="s">
        <v>23</v>
      </c>
      <c r="D87" s="34">
        <v>105</v>
      </c>
      <c r="E87" s="34">
        <v>0</v>
      </c>
      <c r="F87" s="34">
        <f t="shared" si="7"/>
        <v>105</v>
      </c>
      <c r="G87" s="34">
        <v>0</v>
      </c>
      <c r="H87" s="34">
        <f t="shared" si="8"/>
        <v>105</v>
      </c>
      <c r="I87" s="33">
        <v>8</v>
      </c>
      <c r="J87" s="33">
        <v>0</v>
      </c>
      <c r="K87" s="33">
        <f t="shared" si="9"/>
        <v>8</v>
      </c>
      <c r="L87" s="33">
        <v>0</v>
      </c>
    </row>
    <row r="88" spans="1:12">
      <c r="A88" s="33" t="s">
        <v>31</v>
      </c>
      <c r="B88" s="33">
        <v>8</v>
      </c>
      <c r="C88" s="33" t="s">
        <v>24</v>
      </c>
      <c r="D88" s="34">
        <v>111</v>
      </c>
      <c r="E88" s="34">
        <v>0</v>
      </c>
      <c r="F88" s="34">
        <f t="shared" si="7"/>
        <v>111</v>
      </c>
      <c r="G88" s="34">
        <v>0</v>
      </c>
      <c r="H88" s="34">
        <f t="shared" si="8"/>
        <v>111</v>
      </c>
      <c r="I88" s="33">
        <v>13</v>
      </c>
      <c r="J88" s="33">
        <v>0</v>
      </c>
      <c r="K88" s="33">
        <f t="shared" si="9"/>
        <v>13</v>
      </c>
      <c r="L88" s="33">
        <v>0</v>
      </c>
    </row>
    <row r="89" spans="1:12">
      <c r="A89" s="33" t="s">
        <v>31</v>
      </c>
      <c r="B89" s="33">
        <v>8</v>
      </c>
      <c r="C89" s="33" t="s">
        <v>25</v>
      </c>
      <c r="D89" s="34">
        <v>124</v>
      </c>
      <c r="E89" s="34">
        <v>0</v>
      </c>
      <c r="F89" s="34">
        <f t="shared" si="7"/>
        <v>124</v>
      </c>
      <c r="G89" s="34">
        <v>0</v>
      </c>
      <c r="H89" s="34">
        <f t="shared" si="8"/>
        <v>124</v>
      </c>
      <c r="I89" s="33">
        <v>11</v>
      </c>
      <c r="J89" s="33">
        <v>0</v>
      </c>
      <c r="K89" s="33">
        <f t="shared" si="9"/>
        <v>11</v>
      </c>
      <c r="L89" s="33">
        <v>0</v>
      </c>
    </row>
    <row r="90" spans="1:12">
      <c r="A90" s="33" t="s">
        <v>31</v>
      </c>
      <c r="B90" s="33">
        <v>8</v>
      </c>
      <c r="C90" s="33" t="s">
        <v>26</v>
      </c>
      <c r="D90" s="34">
        <v>140</v>
      </c>
      <c r="E90" s="34">
        <v>0</v>
      </c>
      <c r="F90" s="34">
        <f t="shared" si="7"/>
        <v>140</v>
      </c>
      <c r="G90" s="34">
        <v>0</v>
      </c>
      <c r="H90" s="34">
        <f t="shared" si="8"/>
        <v>140</v>
      </c>
      <c r="I90" s="33">
        <v>11</v>
      </c>
      <c r="J90" s="33">
        <v>0</v>
      </c>
      <c r="K90" s="33">
        <f t="shared" si="9"/>
        <v>11</v>
      </c>
      <c r="L90" s="33">
        <v>0</v>
      </c>
    </row>
    <row r="91" spans="1:12">
      <c r="A91" s="33" t="s">
        <v>31</v>
      </c>
      <c r="B91" s="33">
        <v>8</v>
      </c>
      <c r="C91" s="33" t="s">
        <v>27</v>
      </c>
      <c r="D91" s="34">
        <v>135</v>
      </c>
      <c r="E91" s="34">
        <v>0</v>
      </c>
      <c r="F91" s="34">
        <f t="shared" si="7"/>
        <v>135</v>
      </c>
      <c r="G91" s="34">
        <v>0</v>
      </c>
      <c r="H91" s="34">
        <f t="shared" si="8"/>
        <v>135</v>
      </c>
      <c r="I91" s="33">
        <v>20</v>
      </c>
      <c r="J91" s="33">
        <v>0</v>
      </c>
      <c r="K91" s="33">
        <f t="shared" si="9"/>
        <v>20</v>
      </c>
      <c r="L91" s="33">
        <v>0</v>
      </c>
    </row>
    <row r="92" spans="1:12">
      <c r="A92" s="33" t="s">
        <v>31</v>
      </c>
      <c r="B92" s="33">
        <v>9</v>
      </c>
      <c r="C92" s="33" t="s">
        <v>18</v>
      </c>
      <c r="D92" s="34">
        <v>157</v>
      </c>
      <c r="E92" s="34">
        <v>0</v>
      </c>
      <c r="F92" s="34">
        <f t="shared" si="7"/>
        <v>157</v>
      </c>
      <c r="G92" s="34">
        <v>0</v>
      </c>
      <c r="H92" s="34">
        <f t="shared" si="8"/>
        <v>157</v>
      </c>
      <c r="I92" s="33">
        <v>14</v>
      </c>
      <c r="J92" s="33">
        <v>0</v>
      </c>
      <c r="K92" s="33">
        <f t="shared" si="9"/>
        <v>14</v>
      </c>
      <c r="L92" s="33">
        <v>0</v>
      </c>
    </row>
    <row r="93" spans="1:12">
      <c r="A93" s="33" t="s">
        <v>31</v>
      </c>
      <c r="B93" s="33">
        <v>9</v>
      </c>
      <c r="C93" s="33" t="s">
        <v>19</v>
      </c>
      <c r="D93" s="34">
        <v>122</v>
      </c>
      <c r="E93" s="34">
        <v>0</v>
      </c>
      <c r="F93" s="34">
        <f t="shared" si="7"/>
        <v>122</v>
      </c>
      <c r="G93" s="34">
        <v>0</v>
      </c>
      <c r="H93" s="34">
        <f t="shared" si="8"/>
        <v>122</v>
      </c>
      <c r="I93" s="33">
        <v>25</v>
      </c>
      <c r="J93" s="33">
        <v>0</v>
      </c>
      <c r="K93" s="33">
        <f t="shared" si="9"/>
        <v>25</v>
      </c>
      <c r="L93" s="33">
        <v>0</v>
      </c>
    </row>
    <row r="94" spans="1:12">
      <c r="A94" s="33" t="s">
        <v>31</v>
      </c>
      <c r="B94" s="33">
        <v>9</v>
      </c>
      <c r="C94" s="33" t="s">
        <v>20</v>
      </c>
      <c r="D94" s="34">
        <v>140</v>
      </c>
      <c r="E94" s="34">
        <v>0</v>
      </c>
      <c r="F94" s="34">
        <f t="shared" si="7"/>
        <v>140</v>
      </c>
      <c r="G94" s="34">
        <v>0</v>
      </c>
      <c r="H94" s="34">
        <f t="shared" si="8"/>
        <v>140</v>
      </c>
      <c r="I94" s="33">
        <v>28</v>
      </c>
      <c r="J94" s="33">
        <v>0</v>
      </c>
      <c r="K94" s="33">
        <f t="shared" si="9"/>
        <v>28</v>
      </c>
      <c r="L94" s="33">
        <v>0</v>
      </c>
    </row>
    <row r="95" spans="1:12">
      <c r="A95" s="33" t="s">
        <v>31</v>
      </c>
      <c r="B95" s="33">
        <v>9</v>
      </c>
      <c r="C95" s="33" t="s">
        <v>21</v>
      </c>
      <c r="D95" s="34">
        <v>127</v>
      </c>
      <c r="E95" s="34">
        <v>0</v>
      </c>
      <c r="F95" s="34">
        <f t="shared" si="7"/>
        <v>127</v>
      </c>
      <c r="G95" s="34">
        <v>0</v>
      </c>
      <c r="H95" s="34">
        <f t="shared" si="8"/>
        <v>127</v>
      </c>
      <c r="I95" s="33">
        <v>27</v>
      </c>
      <c r="J95" s="33">
        <v>0</v>
      </c>
      <c r="K95" s="33">
        <f t="shared" si="9"/>
        <v>27</v>
      </c>
      <c r="L95" s="33">
        <v>0</v>
      </c>
    </row>
    <row r="96" spans="1:12">
      <c r="A96" s="33" t="s">
        <v>31</v>
      </c>
      <c r="B96" s="33">
        <v>9</v>
      </c>
      <c r="C96" s="33" t="s">
        <v>22</v>
      </c>
      <c r="D96" s="34">
        <v>150</v>
      </c>
      <c r="E96" s="34">
        <v>0</v>
      </c>
      <c r="F96" s="34">
        <f t="shared" si="7"/>
        <v>150</v>
      </c>
      <c r="G96" s="34">
        <v>0</v>
      </c>
      <c r="H96" s="34">
        <f t="shared" si="8"/>
        <v>150</v>
      </c>
      <c r="I96" s="33">
        <v>36</v>
      </c>
      <c r="J96" s="33">
        <v>0</v>
      </c>
      <c r="K96" s="33">
        <f t="shared" si="9"/>
        <v>36</v>
      </c>
      <c r="L96" s="33">
        <v>0</v>
      </c>
    </row>
    <row r="97" spans="1:12">
      <c r="A97" s="33" t="s">
        <v>31</v>
      </c>
      <c r="B97" s="33">
        <v>9</v>
      </c>
      <c r="C97" s="33" t="s">
        <v>23</v>
      </c>
      <c r="D97" s="34">
        <v>122</v>
      </c>
      <c r="E97" s="34">
        <v>0</v>
      </c>
      <c r="F97" s="34">
        <f t="shared" si="7"/>
        <v>122</v>
      </c>
      <c r="G97" s="34">
        <v>0</v>
      </c>
      <c r="H97" s="34">
        <f t="shared" si="8"/>
        <v>122</v>
      </c>
      <c r="I97" s="33">
        <v>48</v>
      </c>
      <c r="J97" s="33">
        <v>0</v>
      </c>
      <c r="K97" s="33">
        <f t="shared" si="9"/>
        <v>48</v>
      </c>
      <c r="L97" s="33">
        <v>0</v>
      </c>
    </row>
    <row r="98" spans="1:12">
      <c r="A98" s="33" t="s">
        <v>31</v>
      </c>
      <c r="B98" s="33">
        <v>9</v>
      </c>
      <c r="C98" s="33" t="s">
        <v>24</v>
      </c>
      <c r="D98" s="34">
        <v>135</v>
      </c>
      <c r="E98" s="34">
        <v>0</v>
      </c>
      <c r="F98" s="34">
        <f t="shared" si="7"/>
        <v>135</v>
      </c>
      <c r="G98" s="34">
        <v>0</v>
      </c>
      <c r="H98" s="34">
        <f t="shared" si="8"/>
        <v>135</v>
      </c>
      <c r="I98" s="33">
        <v>39</v>
      </c>
      <c r="J98" s="33">
        <v>0</v>
      </c>
      <c r="K98" s="33">
        <f t="shared" si="9"/>
        <v>39</v>
      </c>
      <c r="L98" s="33">
        <v>0</v>
      </c>
    </row>
    <row r="99" spans="1:12">
      <c r="A99" s="33" t="s">
        <v>31</v>
      </c>
      <c r="B99" s="33">
        <v>9</v>
      </c>
      <c r="C99" s="33" t="s">
        <v>25</v>
      </c>
      <c r="D99" s="34">
        <v>151</v>
      </c>
      <c r="E99" s="34">
        <v>0</v>
      </c>
      <c r="F99" s="34">
        <f t="shared" si="7"/>
        <v>151</v>
      </c>
      <c r="G99" s="34">
        <v>0</v>
      </c>
      <c r="H99" s="34">
        <f t="shared" si="8"/>
        <v>151</v>
      </c>
      <c r="I99" s="33">
        <v>50</v>
      </c>
      <c r="J99" s="33">
        <v>0</v>
      </c>
      <c r="K99" s="33">
        <f t="shared" si="9"/>
        <v>50</v>
      </c>
      <c r="L99" s="33">
        <v>0</v>
      </c>
    </row>
    <row r="100" spans="1:12">
      <c r="A100" s="33" t="s">
        <v>31</v>
      </c>
      <c r="B100" s="33">
        <v>9</v>
      </c>
      <c r="C100" s="33" t="s">
        <v>26</v>
      </c>
      <c r="D100" s="34">
        <v>143</v>
      </c>
      <c r="E100" s="34">
        <v>0</v>
      </c>
      <c r="F100" s="34">
        <f t="shared" si="7"/>
        <v>143</v>
      </c>
      <c r="G100" s="34">
        <v>0</v>
      </c>
      <c r="H100" s="34">
        <f t="shared" si="8"/>
        <v>143</v>
      </c>
      <c r="I100" s="33">
        <v>54</v>
      </c>
      <c r="J100" s="33">
        <v>0</v>
      </c>
      <c r="K100" s="33">
        <f t="shared" si="9"/>
        <v>54</v>
      </c>
      <c r="L100" s="33">
        <v>0</v>
      </c>
    </row>
    <row r="101" spans="1:12">
      <c r="A101" s="33" t="s">
        <v>31</v>
      </c>
      <c r="B101" s="33">
        <v>9</v>
      </c>
      <c r="C101" s="33" t="s">
        <v>27</v>
      </c>
      <c r="D101" s="34">
        <v>1110</v>
      </c>
      <c r="E101" s="34">
        <v>0</v>
      </c>
      <c r="F101" s="34">
        <f t="shared" si="7"/>
        <v>1110</v>
      </c>
      <c r="G101" s="34">
        <v>0</v>
      </c>
      <c r="H101" s="34">
        <f t="shared" si="8"/>
        <v>1110</v>
      </c>
      <c r="I101" s="33">
        <f>665+93</f>
        <v>758</v>
      </c>
      <c r="J101" s="33">
        <v>0</v>
      </c>
      <c r="K101" s="33">
        <f t="shared" si="9"/>
        <v>758</v>
      </c>
      <c r="L101" s="33">
        <v>0</v>
      </c>
    </row>
    <row r="102" spans="1:12">
      <c r="A102" s="31" t="s">
        <v>32</v>
      </c>
      <c r="B102" s="31"/>
      <c r="C102" s="31"/>
      <c r="D102" s="32">
        <f ca="1">SUM(D72:D101)</f>
        <v>3457</v>
      </c>
      <c r="E102" s="32">
        <f t="shared" ref="E102:L102" si="10">SUM(E72:E101)</f>
        <v>432</v>
      </c>
      <c r="F102" s="32">
        <f t="shared" ca="1" si="10"/>
        <v>3884</v>
      </c>
      <c r="G102" s="32">
        <f t="shared" si="10"/>
        <v>87</v>
      </c>
      <c r="H102" s="32">
        <f t="shared" ca="1" si="10"/>
        <v>3968</v>
      </c>
      <c r="I102" s="32">
        <f t="shared" si="10"/>
        <v>1194</v>
      </c>
      <c r="J102" s="32">
        <f t="shared" si="10"/>
        <v>0</v>
      </c>
      <c r="K102" s="32">
        <f t="shared" si="10"/>
        <v>1194</v>
      </c>
      <c r="L102" s="32">
        <f t="shared" si="10"/>
        <v>0</v>
      </c>
    </row>
    <row r="103" spans="1:12">
      <c r="A103" s="33" t="s">
        <v>33</v>
      </c>
      <c r="B103" s="33">
        <v>10</v>
      </c>
      <c r="C103" s="33" t="s">
        <v>18</v>
      </c>
      <c r="D103" s="34">
        <v>44</v>
      </c>
      <c r="E103" s="34">
        <v>212</v>
      </c>
      <c r="F103" s="34">
        <f>SUM(D103:E103)</f>
        <v>256</v>
      </c>
      <c r="G103" s="2">
        <v>216</v>
      </c>
      <c r="H103" s="34">
        <f>SUM(F103:G103)</f>
        <v>472</v>
      </c>
      <c r="I103" s="33">
        <v>0</v>
      </c>
      <c r="J103" s="33">
        <v>0</v>
      </c>
      <c r="K103" s="33">
        <f>SUM(I103:J103)</f>
        <v>0</v>
      </c>
      <c r="L103" s="33">
        <v>0</v>
      </c>
    </row>
    <row r="104" spans="1:12">
      <c r="A104" s="33" t="s">
        <v>33</v>
      </c>
      <c r="B104" s="33">
        <v>10</v>
      </c>
      <c r="C104" s="33" t="s">
        <v>19</v>
      </c>
      <c r="D104" s="34">
        <v>5</v>
      </c>
      <c r="E104" s="34">
        <v>62</v>
      </c>
      <c r="F104" s="34">
        <f t="shared" ref="F104:F132" si="11">SUM(D104:E104)</f>
        <v>67</v>
      </c>
      <c r="G104" s="34">
        <v>0</v>
      </c>
      <c r="H104" s="34">
        <f t="shared" ref="H104:H132" si="12">SUM(F104:G104)</f>
        <v>67</v>
      </c>
      <c r="I104" s="33">
        <v>0</v>
      </c>
      <c r="J104" s="33">
        <v>0</v>
      </c>
      <c r="K104" s="33">
        <f t="shared" ref="K104:K132" si="13">SUM(I104:J104)</f>
        <v>0</v>
      </c>
      <c r="L104" s="33">
        <v>0</v>
      </c>
    </row>
    <row r="105" spans="1:12">
      <c r="A105" s="33" t="s">
        <v>33</v>
      </c>
      <c r="B105" s="33">
        <v>10</v>
      </c>
      <c r="C105" s="33" t="s">
        <v>20</v>
      </c>
      <c r="D105" s="34">
        <v>14</v>
      </c>
      <c r="E105" s="34">
        <v>45</v>
      </c>
      <c r="F105" s="34">
        <f t="shared" si="11"/>
        <v>59</v>
      </c>
      <c r="G105" s="34">
        <v>0</v>
      </c>
      <c r="H105" s="34">
        <f t="shared" si="12"/>
        <v>59</v>
      </c>
      <c r="I105" s="33">
        <v>0</v>
      </c>
      <c r="J105" s="33">
        <v>0</v>
      </c>
      <c r="K105" s="33">
        <f t="shared" si="13"/>
        <v>0</v>
      </c>
      <c r="L105" s="33">
        <v>0</v>
      </c>
    </row>
    <row r="106" spans="1:12">
      <c r="A106" s="33" t="s">
        <v>33</v>
      </c>
      <c r="B106" s="33">
        <v>10</v>
      </c>
      <c r="C106" s="33" t="s">
        <v>21</v>
      </c>
      <c r="D106" s="34">
        <v>6</v>
      </c>
      <c r="E106" s="34">
        <v>30</v>
      </c>
      <c r="F106" s="34">
        <f t="shared" si="11"/>
        <v>36</v>
      </c>
      <c r="G106" s="34">
        <v>0</v>
      </c>
      <c r="H106" s="34">
        <f t="shared" si="12"/>
        <v>36</v>
      </c>
      <c r="I106" s="33">
        <v>1</v>
      </c>
      <c r="J106" s="33">
        <v>0</v>
      </c>
      <c r="K106" s="33">
        <f t="shared" si="13"/>
        <v>1</v>
      </c>
      <c r="L106" s="33">
        <v>0</v>
      </c>
    </row>
    <row r="107" spans="1:12">
      <c r="A107" s="33" t="s">
        <v>33</v>
      </c>
      <c r="B107" s="33">
        <v>10</v>
      </c>
      <c r="C107" s="33" t="s">
        <v>22</v>
      </c>
      <c r="D107" s="34">
        <v>19</v>
      </c>
      <c r="E107" s="34">
        <v>30</v>
      </c>
      <c r="F107" s="34">
        <f t="shared" si="11"/>
        <v>49</v>
      </c>
      <c r="G107" s="34">
        <v>0</v>
      </c>
      <c r="H107" s="34">
        <f t="shared" si="12"/>
        <v>49</v>
      </c>
      <c r="I107" s="33">
        <v>0</v>
      </c>
      <c r="J107" s="33">
        <v>0</v>
      </c>
      <c r="K107" s="33">
        <f t="shared" si="13"/>
        <v>0</v>
      </c>
      <c r="L107" s="33">
        <v>0</v>
      </c>
    </row>
    <row r="108" spans="1:12">
      <c r="A108" s="33" t="s">
        <v>33</v>
      </c>
      <c r="B108" s="33">
        <v>10</v>
      </c>
      <c r="C108" s="33" t="s">
        <v>23</v>
      </c>
      <c r="D108" s="34">
        <v>16</v>
      </c>
      <c r="E108" s="34">
        <v>25</v>
      </c>
      <c r="F108" s="34">
        <f t="shared" si="11"/>
        <v>41</v>
      </c>
      <c r="G108" s="34">
        <v>0</v>
      </c>
      <c r="H108" s="34">
        <f t="shared" si="12"/>
        <v>41</v>
      </c>
      <c r="I108" s="33">
        <v>3</v>
      </c>
      <c r="J108" s="33">
        <v>0</v>
      </c>
      <c r="K108" s="33">
        <f t="shared" si="13"/>
        <v>3</v>
      </c>
      <c r="L108" s="33">
        <v>0</v>
      </c>
    </row>
    <row r="109" spans="1:12">
      <c r="A109" s="33" t="s">
        <v>33</v>
      </c>
      <c r="B109" s="33">
        <v>10</v>
      </c>
      <c r="C109" s="33" t="s">
        <v>24</v>
      </c>
      <c r="D109" s="34">
        <v>20</v>
      </c>
      <c r="E109" s="34">
        <v>16</v>
      </c>
      <c r="F109" s="34">
        <f t="shared" si="11"/>
        <v>36</v>
      </c>
      <c r="G109" s="34">
        <v>0</v>
      </c>
      <c r="H109" s="34">
        <f t="shared" si="12"/>
        <v>36</v>
      </c>
      <c r="I109" s="33">
        <v>1</v>
      </c>
      <c r="J109" s="33">
        <v>0</v>
      </c>
      <c r="K109" s="33">
        <f t="shared" si="13"/>
        <v>1</v>
      </c>
      <c r="L109" s="33">
        <v>0</v>
      </c>
    </row>
    <row r="110" spans="1:12">
      <c r="A110" s="33" t="s">
        <v>33</v>
      </c>
      <c r="B110" s="33">
        <v>10</v>
      </c>
      <c r="C110" s="33" t="s">
        <v>25</v>
      </c>
      <c r="D110" s="34">
        <v>15</v>
      </c>
      <c r="E110" s="34">
        <v>22</v>
      </c>
      <c r="F110" s="34">
        <f t="shared" si="11"/>
        <v>37</v>
      </c>
      <c r="G110" s="34">
        <v>0</v>
      </c>
      <c r="H110" s="34">
        <f t="shared" si="12"/>
        <v>37</v>
      </c>
      <c r="I110" s="33">
        <v>1</v>
      </c>
      <c r="J110" s="33">
        <v>0</v>
      </c>
      <c r="K110" s="33">
        <f t="shared" si="13"/>
        <v>1</v>
      </c>
      <c r="L110" s="33">
        <v>0</v>
      </c>
    </row>
    <row r="111" spans="1:12">
      <c r="A111" s="33" t="s">
        <v>33</v>
      </c>
      <c r="B111" s="33">
        <v>10</v>
      </c>
      <c r="C111" s="33" t="s">
        <v>26</v>
      </c>
      <c r="D111" s="34">
        <v>26</v>
      </c>
      <c r="E111" s="34">
        <v>11</v>
      </c>
      <c r="F111" s="34">
        <f t="shared" si="11"/>
        <v>37</v>
      </c>
      <c r="G111" s="34">
        <v>0</v>
      </c>
      <c r="H111" s="34">
        <f t="shared" si="12"/>
        <v>37</v>
      </c>
      <c r="I111" s="33">
        <v>1</v>
      </c>
      <c r="J111" s="33">
        <v>0</v>
      </c>
      <c r="K111" s="33">
        <f t="shared" si="13"/>
        <v>1</v>
      </c>
      <c r="L111" s="33">
        <v>0</v>
      </c>
    </row>
    <row r="112" spans="1:12">
      <c r="A112" s="33" t="s">
        <v>33</v>
      </c>
      <c r="B112" s="33">
        <v>10</v>
      </c>
      <c r="C112" s="33" t="s">
        <v>27</v>
      </c>
      <c r="D112" s="34">
        <v>37</v>
      </c>
      <c r="E112" s="34">
        <v>9</v>
      </c>
      <c r="F112" s="34">
        <f t="shared" si="11"/>
        <v>46</v>
      </c>
      <c r="G112" s="34">
        <v>0</v>
      </c>
      <c r="H112" s="34">
        <f t="shared" si="12"/>
        <v>46</v>
      </c>
      <c r="I112" s="33">
        <v>5</v>
      </c>
      <c r="J112" s="33">
        <v>0</v>
      </c>
      <c r="K112" s="33">
        <f t="shared" si="13"/>
        <v>5</v>
      </c>
      <c r="L112" s="33">
        <v>0</v>
      </c>
    </row>
    <row r="113" spans="1:12">
      <c r="A113" s="33" t="s">
        <v>33</v>
      </c>
      <c r="B113" s="33">
        <v>11</v>
      </c>
      <c r="C113" s="33" t="s">
        <v>18</v>
      </c>
      <c r="D113" s="34">
        <v>29</v>
      </c>
      <c r="E113" s="34">
        <v>7</v>
      </c>
      <c r="F113" s="34">
        <f t="shared" si="11"/>
        <v>36</v>
      </c>
      <c r="G113" s="34">
        <v>0</v>
      </c>
      <c r="H113" s="34">
        <f t="shared" si="12"/>
        <v>36</v>
      </c>
      <c r="I113" s="33">
        <v>3</v>
      </c>
      <c r="J113" s="33">
        <v>0</v>
      </c>
      <c r="K113" s="33">
        <f t="shared" si="13"/>
        <v>3</v>
      </c>
      <c r="L113" s="33">
        <v>0</v>
      </c>
    </row>
    <row r="114" spans="1:12">
      <c r="A114" s="33" t="s">
        <v>33</v>
      </c>
      <c r="B114" s="33">
        <v>11</v>
      </c>
      <c r="C114" s="33" t="s">
        <v>19</v>
      </c>
      <c r="D114" s="34">
        <v>45</v>
      </c>
      <c r="E114" s="34">
        <v>6</v>
      </c>
      <c r="F114" s="34">
        <f t="shared" si="11"/>
        <v>51</v>
      </c>
      <c r="G114" s="34">
        <v>0</v>
      </c>
      <c r="H114" s="34">
        <f t="shared" si="12"/>
        <v>51</v>
      </c>
      <c r="I114" s="33">
        <v>1</v>
      </c>
      <c r="J114" s="33">
        <v>0</v>
      </c>
      <c r="K114" s="33">
        <f t="shared" si="13"/>
        <v>1</v>
      </c>
      <c r="L114" s="33">
        <v>0</v>
      </c>
    </row>
    <row r="115" spans="1:12">
      <c r="A115" s="33" t="s">
        <v>33</v>
      </c>
      <c r="B115" s="33">
        <v>11</v>
      </c>
      <c r="C115" s="33" t="s">
        <v>20</v>
      </c>
      <c r="D115" s="34">
        <v>58</v>
      </c>
      <c r="E115" s="34">
        <v>4</v>
      </c>
      <c r="F115" s="34">
        <f t="shared" si="11"/>
        <v>62</v>
      </c>
      <c r="G115" s="34">
        <v>0</v>
      </c>
      <c r="H115" s="34">
        <f t="shared" si="12"/>
        <v>62</v>
      </c>
      <c r="I115" s="33">
        <v>2</v>
      </c>
      <c r="J115" s="33">
        <v>0</v>
      </c>
      <c r="K115" s="33">
        <f t="shared" si="13"/>
        <v>2</v>
      </c>
      <c r="L115" s="33">
        <v>0</v>
      </c>
    </row>
    <row r="116" spans="1:12">
      <c r="A116" s="33" t="s">
        <v>33</v>
      </c>
      <c r="B116" s="33">
        <v>11</v>
      </c>
      <c r="C116" s="33" t="s">
        <v>21</v>
      </c>
      <c r="D116" s="34">
        <v>52</v>
      </c>
      <c r="E116" s="34">
        <v>4</v>
      </c>
      <c r="F116" s="34">
        <f t="shared" si="11"/>
        <v>56</v>
      </c>
      <c r="G116" s="34">
        <v>0</v>
      </c>
      <c r="H116" s="34">
        <f t="shared" si="12"/>
        <v>56</v>
      </c>
      <c r="I116" s="33">
        <v>3</v>
      </c>
      <c r="J116" s="33">
        <v>0</v>
      </c>
      <c r="K116" s="33">
        <f t="shared" si="13"/>
        <v>3</v>
      </c>
      <c r="L116" s="33">
        <v>0</v>
      </c>
    </row>
    <row r="117" spans="1:12">
      <c r="A117" s="33" t="s">
        <v>33</v>
      </c>
      <c r="B117" s="33">
        <v>11</v>
      </c>
      <c r="C117" s="33" t="s">
        <v>22</v>
      </c>
      <c r="D117" s="34">
        <v>35</v>
      </c>
      <c r="E117" s="34">
        <v>3</v>
      </c>
      <c r="F117" s="34">
        <f t="shared" si="11"/>
        <v>38</v>
      </c>
      <c r="G117" s="34">
        <v>0</v>
      </c>
      <c r="H117" s="34">
        <f t="shared" si="12"/>
        <v>38</v>
      </c>
      <c r="I117" s="33">
        <v>5</v>
      </c>
      <c r="J117" s="33">
        <v>0</v>
      </c>
      <c r="K117" s="33">
        <f t="shared" si="13"/>
        <v>5</v>
      </c>
      <c r="L117" s="33">
        <v>0</v>
      </c>
    </row>
    <row r="118" spans="1:12">
      <c r="A118" s="33" t="s">
        <v>33</v>
      </c>
      <c r="B118" s="33">
        <v>11</v>
      </c>
      <c r="C118" s="33" t="s">
        <v>23</v>
      </c>
      <c r="D118" s="34">
        <v>57</v>
      </c>
      <c r="E118" s="34">
        <v>0</v>
      </c>
      <c r="F118" s="34">
        <f t="shared" si="11"/>
        <v>57</v>
      </c>
      <c r="G118" s="34">
        <v>0</v>
      </c>
      <c r="H118" s="34">
        <f t="shared" si="12"/>
        <v>57</v>
      </c>
      <c r="I118" s="33">
        <v>5</v>
      </c>
      <c r="J118" s="33">
        <v>0</v>
      </c>
      <c r="K118" s="33">
        <f t="shared" si="13"/>
        <v>5</v>
      </c>
      <c r="L118" s="33">
        <v>0</v>
      </c>
    </row>
    <row r="119" spans="1:12">
      <c r="A119" s="33" t="s">
        <v>33</v>
      </c>
      <c r="B119" s="33">
        <v>11</v>
      </c>
      <c r="C119" s="33" t="s">
        <v>24</v>
      </c>
      <c r="D119" s="34">
        <v>54</v>
      </c>
      <c r="E119" s="34">
        <v>1</v>
      </c>
      <c r="F119" s="34">
        <f t="shared" si="11"/>
        <v>55</v>
      </c>
      <c r="G119" s="34">
        <v>0</v>
      </c>
      <c r="H119" s="34">
        <f t="shared" si="12"/>
        <v>55</v>
      </c>
      <c r="I119" s="33">
        <v>3</v>
      </c>
      <c r="J119" s="33">
        <v>0</v>
      </c>
      <c r="K119" s="33">
        <f t="shared" si="13"/>
        <v>3</v>
      </c>
      <c r="L119" s="33">
        <v>0</v>
      </c>
    </row>
    <row r="120" spans="1:12">
      <c r="A120" s="33" t="s">
        <v>33</v>
      </c>
      <c r="B120" s="33">
        <v>11</v>
      </c>
      <c r="C120" s="33" t="s">
        <v>25</v>
      </c>
      <c r="D120" s="34">
        <v>58</v>
      </c>
      <c r="E120" s="34">
        <v>0</v>
      </c>
      <c r="F120" s="34">
        <f t="shared" si="11"/>
        <v>58</v>
      </c>
      <c r="G120" s="34">
        <v>0</v>
      </c>
      <c r="H120" s="34">
        <f t="shared" si="12"/>
        <v>58</v>
      </c>
      <c r="I120" s="33">
        <v>5</v>
      </c>
      <c r="J120" s="33">
        <v>0</v>
      </c>
      <c r="K120" s="33">
        <f t="shared" si="13"/>
        <v>5</v>
      </c>
      <c r="L120" s="33">
        <v>0</v>
      </c>
    </row>
    <row r="121" spans="1:12">
      <c r="A121" s="33" t="s">
        <v>33</v>
      </c>
      <c r="B121" s="33">
        <v>11</v>
      </c>
      <c r="C121" s="33" t="s">
        <v>26</v>
      </c>
      <c r="D121" s="34">
        <v>54</v>
      </c>
      <c r="E121" s="34">
        <v>1</v>
      </c>
      <c r="F121" s="34">
        <f t="shared" si="11"/>
        <v>55</v>
      </c>
      <c r="G121" s="34">
        <v>0</v>
      </c>
      <c r="H121" s="34">
        <f t="shared" si="12"/>
        <v>55</v>
      </c>
      <c r="I121" s="33">
        <v>10</v>
      </c>
      <c r="J121" s="33">
        <v>0</v>
      </c>
      <c r="K121" s="33">
        <f t="shared" si="13"/>
        <v>10</v>
      </c>
      <c r="L121" s="33">
        <v>0</v>
      </c>
    </row>
    <row r="122" spans="1:12">
      <c r="A122" s="33" t="s">
        <v>33</v>
      </c>
      <c r="B122" s="33">
        <v>11</v>
      </c>
      <c r="C122" s="33" t="s">
        <v>27</v>
      </c>
      <c r="D122" s="34">
        <v>40</v>
      </c>
      <c r="E122" s="34">
        <v>0</v>
      </c>
      <c r="F122" s="34">
        <f t="shared" si="11"/>
        <v>40</v>
      </c>
      <c r="G122" s="34">
        <v>0</v>
      </c>
      <c r="H122" s="34">
        <f t="shared" si="12"/>
        <v>40</v>
      </c>
      <c r="I122" s="33">
        <v>8</v>
      </c>
      <c r="J122" s="33">
        <v>0</v>
      </c>
      <c r="K122" s="33">
        <f t="shared" si="13"/>
        <v>8</v>
      </c>
      <c r="L122" s="33">
        <v>0</v>
      </c>
    </row>
    <row r="123" spans="1:12">
      <c r="A123" s="33" t="s">
        <v>33</v>
      </c>
      <c r="B123" s="33">
        <v>12</v>
      </c>
      <c r="C123" s="33" t="s">
        <v>18</v>
      </c>
      <c r="D123" s="34">
        <v>38</v>
      </c>
      <c r="E123" s="34">
        <v>0</v>
      </c>
      <c r="F123" s="34">
        <f t="shared" si="11"/>
        <v>38</v>
      </c>
      <c r="G123" s="34">
        <v>0</v>
      </c>
      <c r="H123" s="34">
        <f t="shared" si="12"/>
        <v>38</v>
      </c>
      <c r="I123" s="33">
        <v>10</v>
      </c>
      <c r="J123" s="33">
        <v>0</v>
      </c>
      <c r="K123" s="33">
        <f t="shared" si="13"/>
        <v>10</v>
      </c>
      <c r="L123" s="33">
        <v>0</v>
      </c>
    </row>
    <row r="124" spans="1:12">
      <c r="A124" s="33" t="s">
        <v>33</v>
      </c>
      <c r="B124" s="33">
        <v>12</v>
      </c>
      <c r="C124" s="33" t="s">
        <v>19</v>
      </c>
      <c r="D124" s="34">
        <v>33</v>
      </c>
      <c r="E124" s="34">
        <v>0</v>
      </c>
      <c r="F124" s="34">
        <f t="shared" si="11"/>
        <v>33</v>
      </c>
      <c r="G124" s="34">
        <v>0</v>
      </c>
      <c r="H124" s="34">
        <f t="shared" si="12"/>
        <v>33</v>
      </c>
      <c r="I124" s="33">
        <v>4</v>
      </c>
      <c r="J124" s="33">
        <v>0</v>
      </c>
      <c r="K124" s="33">
        <f t="shared" si="13"/>
        <v>4</v>
      </c>
      <c r="L124" s="33">
        <v>0</v>
      </c>
    </row>
    <row r="125" spans="1:12">
      <c r="A125" s="33" t="s">
        <v>33</v>
      </c>
      <c r="B125" s="33">
        <v>12</v>
      </c>
      <c r="C125" s="33" t="s">
        <v>20</v>
      </c>
      <c r="D125" s="34">
        <v>54</v>
      </c>
      <c r="E125" s="34">
        <v>0</v>
      </c>
      <c r="F125" s="34">
        <f t="shared" si="11"/>
        <v>54</v>
      </c>
      <c r="G125" s="34">
        <v>0</v>
      </c>
      <c r="H125" s="34">
        <f t="shared" si="12"/>
        <v>54</v>
      </c>
      <c r="I125" s="33">
        <v>14</v>
      </c>
      <c r="J125" s="33">
        <v>0</v>
      </c>
      <c r="K125" s="33">
        <f t="shared" si="13"/>
        <v>14</v>
      </c>
      <c r="L125" s="33">
        <v>0</v>
      </c>
    </row>
    <row r="126" spans="1:12">
      <c r="A126" s="33" t="s">
        <v>33</v>
      </c>
      <c r="B126" s="33">
        <v>12</v>
      </c>
      <c r="C126" s="33" t="s">
        <v>21</v>
      </c>
      <c r="D126" s="34">
        <v>49</v>
      </c>
      <c r="E126" s="34">
        <v>0</v>
      </c>
      <c r="F126" s="34">
        <f t="shared" si="11"/>
        <v>49</v>
      </c>
      <c r="G126" s="34">
        <v>0</v>
      </c>
      <c r="H126" s="34">
        <f t="shared" si="12"/>
        <v>49</v>
      </c>
      <c r="I126" s="33">
        <v>9</v>
      </c>
      <c r="J126" s="33">
        <v>0</v>
      </c>
      <c r="K126" s="33">
        <f t="shared" si="13"/>
        <v>9</v>
      </c>
      <c r="L126" s="33">
        <v>0</v>
      </c>
    </row>
    <row r="127" spans="1:12">
      <c r="A127" s="33" t="s">
        <v>33</v>
      </c>
      <c r="B127" s="33">
        <v>12</v>
      </c>
      <c r="C127" s="33" t="s">
        <v>22</v>
      </c>
      <c r="D127" s="34">
        <v>57</v>
      </c>
      <c r="E127" s="34">
        <v>0</v>
      </c>
      <c r="F127" s="34">
        <f t="shared" si="11"/>
        <v>57</v>
      </c>
      <c r="G127" s="34">
        <v>0</v>
      </c>
      <c r="H127" s="34">
        <f t="shared" si="12"/>
        <v>57</v>
      </c>
      <c r="I127" s="33">
        <v>11</v>
      </c>
      <c r="J127" s="33">
        <v>0</v>
      </c>
      <c r="K127" s="33">
        <f t="shared" si="13"/>
        <v>11</v>
      </c>
      <c r="L127" s="33">
        <v>0</v>
      </c>
    </row>
    <row r="128" spans="1:12">
      <c r="A128" s="33" t="s">
        <v>33</v>
      </c>
      <c r="B128" s="33">
        <v>12</v>
      </c>
      <c r="C128" s="33" t="s">
        <v>23</v>
      </c>
      <c r="D128" s="34">
        <v>49</v>
      </c>
      <c r="E128" s="34">
        <v>0</v>
      </c>
      <c r="F128" s="34">
        <f t="shared" si="11"/>
        <v>49</v>
      </c>
      <c r="G128" s="34">
        <v>0</v>
      </c>
      <c r="H128" s="34">
        <f t="shared" si="12"/>
        <v>49</v>
      </c>
      <c r="I128" s="33">
        <v>14</v>
      </c>
      <c r="J128" s="33">
        <v>0</v>
      </c>
      <c r="K128" s="33">
        <f t="shared" si="13"/>
        <v>14</v>
      </c>
      <c r="L128" s="33">
        <v>0</v>
      </c>
    </row>
    <row r="129" spans="1:12">
      <c r="A129" s="33" t="s">
        <v>33</v>
      </c>
      <c r="B129" s="33">
        <v>12</v>
      </c>
      <c r="C129" s="33" t="s">
        <v>24</v>
      </c>
      <c r="D129" s="34">
        <v>36</v>
      </c>
      <c r="E129" s="34">
        <v>0</v>
      </c>
      <c r="F129" s="34">
        <f t="shared" si="11"/>
        <v>36</v>
      </c>
      <c r="G129" s="34">
        <v>0</v>
      </c>
      <c r="H129" s="34">
        <f t="shared" si="12"/>
        <v>36</v>
      </c>
      <c r="I129" s="33">
        <v>12</v>
      </c>
      <c r="J129" s="33">
        <v>0</v>
      </c>
      <c r="K129" s="33">
        <f t="shared" si="13"/>
        <v>12</v>
      </c>
      <c r="L129" s="33">
        <v>0</v>
      </c>
    </row>
    <row r="130" spans="1:12">
      <c r="A130" s="33" t="s">
        <v>33</v>
      </c>
      <c r="B130" s="33">
        <v>12</v>
      </c>
      <c r="C130" s="33" t="s">
        <v>25</v>
      </c>
      <c r="D130" s="34">
        <v>47</v>
      </c>
      <c r="E130" s="34">
        <v>0</v>
      </c>
      <c r="F130" s="34">
        <f t="shared" si="11"/>
        <v>47</v>
      </c>
      <c r="G130" s="34">
        <v>0</v>
      </c>
      <c r="H130" s="34">
        <f t="shared" si="12"/>
        <v>47</v>
      </c>
      <c r="I130" s="33">
        <v>10</v>
      </c>
      <c r="J130" s="33">
        <v>0</v>
      </c>
      <c r="K130" s="33">
        <f t="shared" si="13"/>
        <v>10</v>
      </c>
      <c r="L130" s="33">
        <v>0</v>
      </c>
    </row>
    <row r="131" spans="1:12">
      <c r="A131" s="33" t="s">
        <v>33</v>
      </c>
      <c r="B131" s="33">
        <v>12</v>
      </c>
      <c r="C131" s="33" t="s">
        <v>26</v>
      </c>
      <c r="D131" s="34">
        <v>63</v>
      </c>
      <c r="E131" s="34">
        <v>0</v>
      </c>
      <c r="F131" s="34">
        <f t="shared" si="11"/>
        <v>63</v>
      </c>
      <c r="G131" s="34">
        <v>0</v>
      </c>
      <c r="H131" s="34">
        <f t="shared" si="12"/>
        <v>63</v>
      </c>
      <c r="I131" s="33">
        <v>6</v>
      </c>
      <c r="J131" s="33">
        <v>0</v>
      </c>
      <c r="K131" s="33">
        <f t="shared" si="13"/>
        <v>6</v>
      </c>
      <c r="L131" s="33">
        <v>0</v>
      </c>
    </row>
    <row r="132" spans="1:12">
      <c r="A132" s="33" t="s">
        <v>33</v>
      </c>
      <c r="B132" s="33">
        <v>12</v>
      </c>
      <c r="C132" s="33" t="s">
        <v>27</v>
      </c>
      <c r="D132" s="34">
        <v>349</v>
      </c>
      <c r="E132" s="34">
        <v>0</v>
      </c>
      <c r="F132" s="34">
        <f t="shared" si="11"/>
        <v>349</v>
      </c>
      <c r="G132" s="34">
        <v>0</v>
      </c>
      <c r="H132" s="34">
        <f t="shared" si="12"/>
        <v>349</v>
      </c>
      <c r="I132" s="33">
        <f>129+15</f>
        <v>144</v>
      </c>
      <c r="J132" s="33">
        <v>0</v>
      </c>
      <c r="K132" s="33">
        <f t="shared" si="13"/>
        <v>144</v>
      </c>
      <c r="L132" s="33">
        <v>0</v>
      </c>
    </row>
    <row r="133" spans="1:12">
      <c r="A133" s="31" t="s">
        <v>34</v>
      </c>
      <c r="B133" s="31"/>
      <c r="C133" s="31"/>
      <c r="D133" s="32">
        <f>SUM(D103:D132)</f>
        <v>1459</v>
      </c>
      <c r="E133" s="32">
        <f t="shared" ref="E133:L133" si="14">SUM(E103:E132)</f>
        <v>488</v>
      </c>
      <c r="F133" s="32">
        <f t="shared" si="14"/>
        <v>1947</v>
      </c>
      <c r="G133" s="32">
        <f t="shared" si="14"/>
        <v>216</v>
      </c>
      <c r="H133" s="32">
        <f t="shared" si="14"/>
        <v>2163</v>
      </c>
      <c r="I133" s="32">
        <f t="shared" si="14"/>
        <v>291</v>
      </c>
      <c r="J133" s="32">
        <f t="shared" si="14"/>
        <v>0</v>
      </c>
      <c r="K133" s="32">
        <f t="shared" si="14"/>
        <v>291</v>
      </c>
      <c r="L133" s="32">
        <f t="shared" si="14"/>
        <v>0</v>
      </c>
    </row>
    <row r="134" spans="1:12">
      <c r="A134" s="31" t="s">
        <v>8</v>
      </c>
      <c r="B134" s="31"/>
      <c r="C134" s="31"/>
      <c r="D134" s="32">
        <f ca="1">SUM(D9,D40,D71,D102,D133)</f>
        <v>5053</v>
      </c>
      <c r="E134" s="32">
        <f t="shared" ref="E134:L134" si="15">SUM(E9,E40,E71,E102,E133)</f>
        <v>920</v>
      </c>
      <c r="F134" s="32">
        <f t="shared" ca="1" si="15"/>
        <v>5949</v>
      </c>
      <c r="G134" s="32">
        <f t="shared" si="15"/>
        <v>303</v>
      </c>
      <c r="H134" s="32">
        <f t="shared" ca="1" si="15"/>
        <v>6384</v>
      </c>
      <c r="I134" s="32">
        <f t="shared" si="15"/>
        <v>1840</v>
      </c>
      <c r="J134" s="32">
        <v>811</v>
      </c>
      <c r="K134" s="32">
        <f t="shared" si="15"/>
        <v>1840</v>
      </c>
      <c r="L134" s="32">
        <f t="shared" si="15"/>
        <v>0</v>
      </c>
    </row>
  </sheetData>
  <mergeCells count="16">
    <mergeCell ref="D5:H5"/>
    <mergeCell ref="I5:L5"/>
    <mergeCell ref="D6:F6"/>
    <mergeCell ref="G6:G7"/>
    <mergeCell ref="H6:H7"/>
    <mergeCell ref="I6:I7"/>
    <mergeCell ref="J6:J7"/>
    <mergeCell ref="K6:K7"/>
    <mergeCell ref="L6:L7"/>
    <mergeCell ref="A40:C40"/>
    <mergeCell ref="A102:C102"/>
    <mergeCell ref="A133:C133"/>
    <mergeCell ref="A134:C134"/>
    <mergeCell ref="A5:C7"/>
    <mergeCell ref="A9:C9"/>
    <mergeCell ref="A71:C71"/>
  </mergeCells>
  <pageMargins left="0.23622047244094491" right="0.23622047244094491" top="0.74803149606299213" bottom="0.74803149606299213" header="0.31496062992125984" footer="0.31496062992125984"/>
  <pageSetup paperSize="9" scale="80" fitToWidth="0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c57a85-cc3b-4f87-9bce-16f92c826ba4" xsi:nil="true"/>
    <lcf76f155ced4ddcb4097134ff3c332f xmlns="dd3053aa-9001-4150-b257-98203c8038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223C1-B6D8-4304-A882-98B3A7B02A38}"/>
</file>

<file path=customXml/itemProps2.xml><?xml version="1.0" encoding="utf-8"?>
<ds:datastoreItem xmlns:ds="http://schemas.openxmlformats.org/officeDocument/2006/customXml" ds:itemID="{93A6C073-2DAE-42C3-9578-5B58BAD1FCDD}"/>
</file>

<file path=customXml/itemProps3.xml><?xml version="1.0" encoding="utf-8"?>
<ds:datastoreItem xmlns:ds="http://schemas.openxmlformats.org/officeDocument/2006/customXml" ds:itemID="{F5688E73-0159-4273-B52C-DF50FF743E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Fabio Cezar da Silva</cp:lastModifiedBy>
  <cp:revision/>
  <dcterms:created xsi:type="dcterms:W3CDTF">2023-05-15T17:07:13Z</dcterms:created>
  <dcterms:modified xsi:type="dcterms:W3CDTF">2024-09-13T21:57:12Z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0x01010080CD4135D579A840A91581506BABD416</vt:lpwstr>
  </property>
  <property fmtid="{D5CDD505-2E9C-101B-9397-08002B2CF9AE}" pid="3" name="MediaServiceImageTags">
    <vt:lpwstr/>
  </property>
</Properties>
</file>