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cuments\Documents\área de trabalho\CNJ 2018\IVd\"/>
    </mc:Choice>
  </mc:AlternateContent>
  <bookViews>
    <workbookView xWindow="-7620" yWindow="450" windowWidth="21075" windowHeight="10275"/>
  </bookViews>
  <sheets>
    <sheet name="RESOLUCAO_102_CNJ_REL4a_IV_0501" sheetId="1" r:id="rId1"/>
  </sheet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3" i="1"/>
  <c r="H132" i="1" s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E41" i="1"/>
  <c r="H102" i="1" l="1"/>
  <c r="H72" i="1"/>
  <c r="H41" i="1"/>
  <c r="G41" i="1" l="1"/>
  <c r="E132" i="1"/>
  <c r="E102" i="1"/>
  <c r="E72" i="1"/>
  <c r="E133" i="1" l="1"/>
  <c r="G72" i="1"/>
  <c r="G132" i="1"/>
  <c r="F102" i="1"/>
  <c r="F72" i="1"/>
  <c r="F41" i="1"/>
  <c r="F132" i="1"/>
  <c r="G133" i="1" l="1"/>
  <c r="F133" i="1"/>
  <c r="H133" i="1" l="1"/>
</calcChain>
</file>

<file path=xl/sharedStrings.xml><?xml version="1.0" encoding="utf-8"?>
<sst xmlns="http://schemas.openxmlformats.org/spreadsheetml/2006/main" count="254" uniqueCount="32">
  <si>
    <t>CARREIRA CLASSE/PADRÃO</t>
  </si>
  <si>
    <t>Total</t>
  </si>
  <si>
    <t>ANS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</si>
  <si>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</si>
  <si>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</si>
  <si>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</si>
  <si>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</si>
  <si>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</si>
  <si>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</si>
  <si>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</si>
  <si>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</si>
  <si>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</si>
  <si>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</si>
  <si>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TOTAL ANS</t>
  </si>
  <si>
    <t>ANM</t>
  </si>
  <si>
    <t>TOTAL ANM</t>
  </si>
  <si>
    <t>SAU</t>
  </si>
  <si>
    <t>TOTAL SAU</t>
  </si>
  <si>
    <t>SDV</t>
  </si>
  <si>
    <t>TOTAL SDV</t>
  </si>
  <si>
    <t>TOTAL CARGOS</t>
  </si>
  <si>
    <t>PODER JUDICIÁRIO</t>
  </si>
  <si>
    <t xml:space="preserve"> RESOLUÇÃO 102 CNJ - ANEXO IV- QUANTITATIVO DE CARGOS E FUNÇÕES</t>
  </si>
  <si>
    <t>ADVOGADO</t>
  </si>
  <si>
    <t>ÓRGÃO: TRIBUNAL DE JUSTIÇA</t>
  </si>
  <si>
    <t>UNIDADE:SANTA CATARINA</t>
  </si>
  <si>
    <t>Exercício no órgão</t>
  </si>
  <si>
    <t>Servidores Ativos</t>
  </si>
  <si>
    <t>Cedidos a outros órgãos</t>
  </si>
  <si>
    <t>Outros afastamentos</t>
  </si>
  <si>
    <t>d) Situação funcional dos servidores ativos do quadro de pessoal do órgão</t>
  </si>
  <si>
    <t>Data de referência:30/04/2018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</si>
</sst>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37" fillId="34" borderId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37" fillId="35" borderId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37" fillId="41" borderId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37" fillId="42" borderId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37" fillId="36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37" fillId="40" borderId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37" fillId="43" borderId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38" fillId="44" borderId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38" fillId="41" borderId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38" fillId="42" borderId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38" fillId="47" borderId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164" fontId="39" fillId="0" borderId="10"/>
    <xf numFmtId="0" fontId="27" fillId="34" borderId="0" applyNumberFormat="0" applyBorder="0" applyAlignment="0" applyProtection="0"/>
    <xf numFmtId="164" fontId="40" fillId="0" borderId="0">
      <alignment vertical="top"/>
    </xf>
    <xf numFmtId="164" fontId="41" fillId="0" borderId="0">
      <alignment horizontal="right"/>
    </xf>
    <xf numFmtId="164" fontId="41" fillId="0" borderId="0">
      <alignment horizontal="left"/>
    </xf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42" fillId="35" borderId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2" fontId="45" fillId="0" borderId="0">
      <protection locked="0"/>
    </xf>
    <xf numFmtId="2" fontId="46" fillId="0" borderId="0">
      <protection locked="0"/>
    </xf>
    <xf numFmtId="0" fontId="43" fillId="0" borderId="0"/>
    <xf numFmtId="0" fontId="44" fillId="0" borderId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23" fillId="39" borderId="11" applyNumberFormat="0" applyAlignment="0" applyProtection="0"/>
    <xf numFmtId="0" fontId="48" fillId="39" borderId="11"/>
    <xf numFmtId="0" fontId="23" fillId="39" borderId="11" applyNumberFormat="0" applyAlignment="0" applyProtection="0"/>
    <xf numFmtId="0" fontId="23" fillId="39" borderId="11" applyNumberFormat="0" applyAlignment="0" applyProtection="0"/>
    <xf numFmtId="0" fontId="47" fillId="0" borderId="0">
      <alignment vertical="center"/>
    </xf>
    <xf numFmtId="0" fontId="24" fillId="52" borderId="12" applyNumberFormat="0" applyAlignment="0" applyProtection="0"/>
    <xf numFmtId="0" fontId="24" fillId="52" borderId="12" applyNumberFormat="0" applyAlignment="0" applyProtection="0"/>
    <xf numFmtId="0" fontId="49" fillId="52" borderId="12"/>
    <xf numFmtId="0" fontId="24" fillId="52" borderId="12" applyNumberFormat="0" applyAlignment="0" applyProtection="0"/>
    <xf numFmtId="0" fontId="24" fillId="52" borderId="12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50" fillId="0" borderId="13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4" fillId="52" borderId="12" applyNumberFormat="0" applyAlignment="0" applyProtection="0"/>
    <xf numFmtId="4" fontId="37" fillId="0" borderId="0"/>
    <xf numFmtId="166" fontId="37" fillId="0" borderId="0"/>
    <xf numFmtId="165" fontId="19" fillId="0" borderId="0" applyBorder="0" applyAlignment="0" applyProtection="0"/>
    <xf numFmtId="165" fontId="19" fillId="0" borderId="0" applyBorder="0" applyAlignment="0" applyProtection="0"/>
    <xf numFmtId="40" fontId="37" fillId="0" borderId="0"/>
    <xf numFmtId="3" fontId="37" fillId="0" borderId="0"/>
    <xf numFmtId="0" fontId="37" fillId="0" borderId="0"/>
    <xf numFmtId="0" fontId="37" fillId="0" borderId="0"/>
    <xf numFmtId="167" fontId="37" fillId="0" borderId="0"/>
    <xf numFmtId="0" fontId="37" fillId="0" borderId="0"/>
    <xf numFmtId="0" fontId="37" fillId="0" borderId="0"/>
    <xf numFmtId="168" fontId="37" fillId="0" borderId="0"/>
    <xf numFmtId="169" fontId="37" fillId="0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38" fillId="48" borderId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8" fillId="49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38" fillId="50" borderId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38" fillId="45" borderId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38" fillId="46" borderId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38" fillId="51" borderId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8" borderId="11" applyNumberFormat="0" applyAlignment="0" applyProtection="0"/>
    <xf numFmtId="0" fontId="26" fillId="39" borderId="11" applyNumberFormat="0" applyAlignment="0" applyProtection="0"/>
    <xf numFmtId="170" fontId="19" fillId="0" borderId="0" applyFill="0" applyBorder="0" applyAlignment="0" applyProtection="0"/>
    <xf numFmtId="0" fontId="19" fillId="0" borderId="0" applyFill="0" applyBorder="0" applyAlignment="0" applyProtection="0"/>
    <xf numFmtId="170" fontId="19" fillId="0" borderId="0" applyFill="0" applyBorder="0" applyAlignment="0" applyProtection="0"/>
    <xf numFmtId="0" fontId="31" fillId="0" borderId="0" applyNumberFormat="0" applyFill="0" applyBorder="0" applyAlignment="0" applyProtection="0"/>
    <xf numFmtId="0" fontId="51" fillId="0" borderId="14">
      <alignment horizontal="center"/>
    </xf>
    <xf numFmtId="2" fontId="37" fillId="0" borderId="0"/>
    <xf numFmtId="2" fontId="37" fillId="0" borderId="0"/>
    <xf numFmtId="0" fontId="52" fillId="0" borderId="0">
      <alignment horizontal="left"/>
    </xf>
    <xf numFmtId="0" fontId="22" fillId="35" borderId="0" applyNumberFormat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3" fillId="34" borderId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4" fillId="0" borderId="0"/>
    <xf numFmtId="0" fontId="26" fillId="38" borderId="11" applyNumberFormat="0" applyAlignment="0" applyProtection="0"/>
    <xf numFmtId="0" fontId="51" fillId="0" borderId="18">
      <alignment horizontal="center"/>
    </xf>
    <xf numFmtId="0" fontId="55" fillId="0" borderId="19">
      <alignment horizontal="center"/>
    </xf>
    <xf numFmtId="171" fontId="37" fillId="0" borderId="0"/>
    <xf numFmtId="0" fontId="25" fillId="0" borderId="13" applyNumberFormat="0" applyFill="0" applyAlignment="0" applyProtection="0"/>
    <xf numFmtId="165" fontId="37" fillId="0" borderId="0"/>
    <xf numFmtId="172" fontId="19" fillId="0" borderId="0" applyFill="0" applyBorder="0" applyAlignment="0" applyProtection="0"/>
    <xf numFmtId="167" fontId="37" fillId="0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56" fillId="53" borderId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37" fillId="0" borderId="0"/>
    <xf numFmtId="0" fontId="19" fillId="0" borderId="0"/>
    <xf numFmtId="0" fontId="19" fillId="0" borderId="0"/>
    <xf numFmtId="0" fontId="57" fillId="0" borderId="0"/>
    <xf numFmtId="0" fontId="57" fillId="0" borderId="0"/>
    <xf numFmtId="0" fontId="19" fillId="0" borderId="0"/>
    <xf numFmtId="0" fontId="19" fillId="0" borderId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19" fillId="54" borderId="20" applyNumberFormat="0" applyAlignment="0" applyProtection="0"/>
    <xf numFmtId="0" fontId="29" fillId="39" borderId="21" applyNumberFormat="0" applyAlignment="0" applyProtection="0"/>
    <xf numFmtId="10" fontId="37" fillId="0" borderId="0"/>
    <xf numFmtId="173" fontId="45" fillId="0" borderId="0">
      <protection locked="0"/>
    </xf>
    <xf numFmtId="174" fontId="45" fillId="0" borderId="0">
      <protection locked="0"/>
    </xf>
    <xf numFmtId="9" fontId="19" fillId="0" borderId="0" applyFill="0" applyBorder="0" applyAlignment="0" applyProtection="0"/>
    <xf numFmtId="9" fontId="1" fillId="0" borderId="0" applyFont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37" fillId="0" borderId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41" fillId="0" borderId="0"/>
    <xf numFmtId="0" fontId="29" fillId="39" borderId="21" applyNumberFormat="0" applyAlignment="0" applyProtection="0"/>
    <xf numFmtId="0" fontId="29" fillId="39" borderId="21" applyNumberFormat="0" applyAlignment="0" applyProtection="0"/>
    <xf numFmtId="0" fontId="58" fillId="39" borderId="21"/>
    <xf numFmtId="0" fontId="29" fillId="39" borderId="21" applyNumberFormat="0" applyAlignment="0" applyProtection="0"/>
    <xf numFmtId="0" fontId="29" fillId="39" borderId="21" applyNumberFormat="0" applyAlignment="0" applyProtection="0"/>
    <xf numFmtId="38" fontId="37" fillId="0" borderId="0"/>
    <xf numFmtId="38" fontId="59" fillId="0" borderId="22"/>
    <xf numFmtId="175" fontId="57" fillId="0" borderId="0">
      <protection locked="0"/>
    </xf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19" fillId="0" borderId="0" applyFill="0" applyBorder="0" applyAlignment="0" applyProtection="0"/>
    <xf numFmtId="165" fontId="37" fillId="0" borderId="0"/>
    <xf numFmtId="176" fontId="19" fillId="0" borderId="0" applyFill="0" applyBorder="0" applyAlignment="0" applyProtection="0"/>
    <xf numFmtId="165" fontId="19" fillId="0" borderId="0"/>
    <xf numFmtId="0" fontId="19" fillId="0" borderId="0"/>
    <xf numFmtId="165" fontId="19" fillId="0" borderId="0"/>
    <xf numFmtId="165" fontId="57" fillId="0" borderId="0"/>
    <xf numFmtId="165" fontId="1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7" fillId="0" borderId="0"/>
    <xf numFmtId="178" fontId="37" fillId="0" borderId="0"/>
    <xf numFmtId="0" fontId="32" fillId="0" borderId="0" applyNumberFormat="0" applyFill="0" applyBorder="0" applyAlignment="0" applyProtection="0"/>
    <xf numFmtId="0" fontId="62" fillId="0" borderId="23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6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68" fillId="0" borderId="16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69" fillId="0" borderId="17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4" fillId="0" borderId="24"/>
    <xf numFmtId="2" fontId="63" fillId="0" borderId="0">
      <protection locked="0"/>
    </xf>
    <xf numFmtId="2" fontId="63" fillId="0" borderId="0">
      <protection locked="0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65" fillId="0" borderId="25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4" fontId="45" fillId="0" borderId="0">
      <protection locked="0"/>
    </xf>
    <xf numFmtId="179" fontId="45" fillId="0" borderId="0">
      <protection locked="0"/>
    </xf>
    <xf numFmtId="0" fontId="57" fillId="0" borderId="0"/>
    <xf numFmtId="43" fontId="1" fillId="0" borderId="0" applyFont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165" fontId="19" fillId="0" borderId="0" applyFill="0" applyBorder="0" applyAlignment="0" applyProtection="0"/>
    <xf numFmtId="176" fontId="19" fillId="0" borderId="0" applyFill="0" applyBorder="0" applyAlignment="0" applyProtection="0"/>
    <xf numFmtId="3" fontId="37" fillId="0" borderId="0"/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1">
    <xf numFmtId="0" fontId="0" fillId="0" borderId="0" xfId="0"/>
    <xf numFmtId="0" fontId="73" fillId="0" borderId="26" xfId="0" applyFont="1" applyFill="1" applyBorder="1"/>
    <xf numFmtId="0" fontId="73" fillId="0" borderId="26" xfId="0" applyFont="1" applyFill="1" applyBorder="1" applyAlignment="1">
      <alignment horizontal="center"/>
    </xf>
    <xf numFmtId="0" fontId="73" fillId="0" borderId="26" xfId="0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center"/>
    </xf>
    <xf numFmtId="0" fontId="18" fillId="0" borderId="0" xfId="42" applyFill="1"/>
    <xf numFmtId="0" fontId="71" fillId="0" borderId="0" xfId="42" applyFont="1" applyFill="1" applyAlignment="1"/>
    <xf numFmtId="0" fontId="71" fillId="0" borderId="0" xfId="42" applyFont="1" applyFill="1"/>
    <xf numFmtId="0" fontId="0" fillId="0" borderId="0" xfId="0" applyFill="1"/>
    <xf numFmtId="0" fontId="72" fillId="0" borderId="0" xfId="42" applyFont="1" applyFill="1" applyAlignment="1">
      <alignment horizontal="center"/>
    </xf>
    <xf numFmtId="0" fontId="72" fillId="0" borderId="0" xfId="42" applyFont="1" applyFill="1"/>
  </cellXfs>
  <cellStyles count="439"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Ênfase1" xfId="19" builtinId="30" customBuiltin="1"/>
    <cellStyle name="20% - Ênfase1 2" xfId="49"/>
    <cellStyle name="20% - Ênfase1 2 2" xfId="50"/>
    <cellStyle name="20% - Ênfase1 2_00_ANEXO V 2015 - VERSÃO INICIAL PLOA_2015" xfId="51"/>
    <cellStyle name="20% - Ênfase1 3" xfId="52"/>
    <cellStyle name="20% - Ênfase1 4" xfId="53"/>
    <cellStyle name="20% - Ênfase2" xfId="23" builtinId="34" customBuiltin="1"/>
    <cellStyle name="20% - Ênfase2 2" xfId="54"/>
    <cellStyle name="20% - Ênfase2 2 2" xfId="55"/>
    <cellStyle name="20% - Ênfase2 2_05_Impactos_Demais PLs_2013_Dados CNJ de jul-12" xfId="56"/>
    <cellStyle name="20% - Ênfase2 3" xfId="57"/>
    <cellStyle name="20% - Ênfase2 4" xfId="58"/>
    <cellStyle name="20% - Ênfase3" xfId="27" builtinId="38" customBuiltin="1"/>
    <cellStyle name="20% - Ênfase3 2" xfId="59"/>
    <cellStyle name="20% - Ênfase3 2 2" xfId="60"/>
    <cellStyle name="20% - Ênfase3 2_05_Impactos_Demais PLs_2013_Dados CNJ de jul-12" xfId="61"/>
    <cellStyle name="20% - Ênfase3 3" xfId="62"/>
    <cellStyle name="20% - Ênfase3 4" xfId="63"/>
    <cellStyle name="20% - Ênfase4" xfId="31" builtinId="42" customBuiltin="1"/>
    <cellStyle name="20% - Ênfase4 2" xfId="64"/>
    <cellStyle name="20% - Ênfase4 2 2" xfId="65"/>
    <cellStyle name="20% - Ênfase4 2_05_Impactos_Demais PLs_2013_Dados CNJ de jul-12" xfId="66"/>
    <cellStyle name="20% - Ênfase4 3" xfId="67"/>
    <cellStyle name="20% - Ênfase4 4" xfId="68"/>
    <cellStyle name="20% - Ênfase5" xfId="35" builtinId="46" customBuiltin="1"/>
    <cellStyle name="20% - Ênfase5 2" xfId="69"/>
    <cellStyle name="20% - Ênfase5 2 2" xfId="70"/>
    <cellStyle name="20% - Ênfase5 2_00_ANEXO V 2015 - VERSÃO INICIAL PLOA_2015" xfId="71"/>
    <cellStyle name="20% - Ênfase5 3" xfId="72"/>
    <cellStyle name="20% - Ênfase5 4" xfId="73"/>
    <cellStyle name="20% - Ênfase6" xfId="39" builtinId="50" customBuiltin="1"/>
    <cellStyle name="20% - Ênfase6 2" xfId="74"/>
    <cellStyle name="20% - Ênfase6 2 2" xfId="75"/>
    <cellStyle name="20% - Ênfase6 2_00_ANEXO V 2015 - VERSÃO INICIAL PLOA_2015" xfId="76"/>
    <cellStyle name="20% - Ênfase6 3" xfId="77"/>
    <cellStyle name="20% - Ênfase6 4" xfId="78"/>
    <cellStyle name="40% - Accent1" xfId="79"/>
    <cellStyle name="40% - Accent2" xfId="80"/>
    <cellStyle name="40% - Accent3" xfId="81"/>
    <cellStyle name="40% - Accent4" xfId="82"/>
    <cellStyle name="40% - Accent5" xfId="83"/>
    <cellStyle name="40% - Accent6" xfId="84"/>
    <cellStyle name="40% - Ênfase1" xfId="20" builtinId="31" customBuiltin="1"/>
    <cellStyle name="40% - Ênfase1 2" xfId="85"/>
    <cellStyle name="40% - Ênfase1 2 2" xfId="86"/>
    <cellStyle name="40% - Ênfase1 2_05_Impactos_Demais PLs_2013_Dados CNJ de jul-12" xfId="87"/>
    <cellStyle name="40% - Ênfase1 3" xfId="88"/>
    <cellStyle name="40% - Ênfase1 4" xfId="89"/>
    <cellStyle name="40% - Ênfase2" xfId="24" builtinId="35" customBuiltin="1"/>
    <cellStyle name="40% - Ênfase2 2" xfId="90"/>
    <cellStyle name="40% - Ênfase2 2 2" xfId="91"/>
    <cellStyle name="40% - Ênfase2 2_05_Impactos_Demais PLs_2013_Dados CNJ de jul-12" xfId="92"/>
    <cellStyle name="40% - Ênfase2 3" xfId="93"/>
    <cellStyle name="40% - Ênfase2 4" xfId="94"/>
    <cellStyle name="40% - Ênfase3" xfId="28" builtinId="39" customBuiltin="1"/>
    <cellStyle name="40% - Ênfase3 2" xfId="95"/>
    <cellStyle name="40% - Ênfase3 2 2" xfId="96"/>
    <cellStyle name="40% - Ênfase3 2_05_Impactos_Demais PLs_2013_Dados CNJ de jul-12" xfId="97"/>
    <cellStyle name="40% - Ênfase3 3" xfId="98"/>
    <cellStyle name="40% - Ênfase3 4" xfId="99"/>
    <cellStyle name="40% - Ênfase4" xfId="32" builtinId="43" customBuiltin="1"/>
    <cellStyle name="40% - Ênfase4 2" xfId="100"/>
    <cellStyle name="40% - Ênfase4 2 2" xfId="101"/>
    <cellStyle name="40% - Ênfase4 2_05_Impactos_Demais PLs_2013_Dados CNJ de jul-12" xfId="102"/>
    <cellStyle name="40% - Ênfase4 3" xfId="103"/>
    <cellStyle name="40% - Ênfase4 4" xfId="104"/>
    <cellStyle name="40% - Ênfase5" xfId="36" builtinId="47" customBuiltin="1"/>
    <cellStyle name="40% - Ênfase5 2" xfId="105"/>
    <cellStyle name="40% - Ênfase5 2 2" xfId="106"/>
    <cellStyle name="40% - Ênfase5 2_05_Impactos_Demais PLs_2013_Dados CNJ de jul-12" xfId="107"/>
    <cellStyle name="40% - Ênfase5 3" xfId="108"/>
    <cellStyle name="40% - Ênfase5 4" xfId="109"/>
    <cellStyle name="40% - Ênfase6" xfId="40" builtinId="51" customBuiltin="1"/>
    <cellStyle name="40% - Ênfase6 2" xfId="110"/>
    <cellStyle name="40% - Ênfase6 2 2" xfId="111"/>
    <cellStyle name="40% - Ênfase6 2_05_Impactos_Demais PLs_2013_Dados CNJ de jul-12" xfId="112"/>
    <cellStyle name="40% - Ênfase6 3" xfId="113"/>
    <cellStyle name="40% - Ênfase6 4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Ênfase1" xfId="21" builtinId="32" customBuiltin="1"/>
    <cellStyle name="60% - Ênfase1 2" xfId="121"/>
    <cellStyle name="60% - Ênfase1 2 2" xfId="122"/>
    <cellStyle name="60% - Ênfase1 2_05_Impactos_Demais PLs_2013_Dados CNJ de jul-12" xfId="123"/>
    <cellStyle name="60% - Ênfase1 3" xfId="124"/>
    <cellStyle name="60% - Ênfase1 4" xfId="125"/>
    <cellStyle name="60% - Ênfase2" xfId="25" builtinId="36" customBuiltin="1"/>
    <cellStyle name="60% - Ênfase2 2" xfId="126"/>
    <cellStyle name="60% - Ênfase2 2 2" xfId="127"/>
    <cellStyle name="60% - Ênfase2 2_05_Impactos_Demais PLs_2013_Dados CNJ de jul-12" xfId="128"/>
    <cellStyle name="60% - Ênfase2 3" xfId="129"/>
    <cellStyle name="60% - Ênfase2 4" xfId="130"/>
    <cellStyle name="60% - Ênfase3" xfId="29" builtinId="40" customBuiltin="1"/>
    <cellStyle name="60% - Ênfase3 2" xfId="131"/>
    <cellStyle name="60% - Ênfase3 2 2" xfId="132"/>
    <cellStyle name="60% - Ênfase3 2_05_Impactos_Demais PLs_2013_Dados CNJ de jul-12" xfId="133"/>
    <cellStyle name="60% - Ênfase3 3" xfId="134"/>
    <cellStyle name="60% - Ênfase3 4" xfId="135"/>
    <cellStyle name="60% - Ênfase4" xfId="33" builtinId="44" customBuiltin="1"/>
    <cellStyle name="60% - Ênfase4 2" xfId="136"/>
    <cellStyle name="60% - Ênfase4 2 2" xfId="137"/>
    <cellStyle name="60% - Ênfase4 2_05_Impactos_Demais PLs_2013_Dados CNJ de jul-12" xfId="138"/>
    <cellStyle name="60% - Ênfase4 3" xfId="139"/>
    <cellStyle name="60% - Ênfase4 4" xfId="140"/>
    <cellStyle name="60% - Ênfase5" xfId="37" builtinId="48" customBuiltin="1"/>
    <cellStyle name="60% - Ênfase5 2" xfId="141"/>
    <cellStyle name="60% - Ênfase5 2 2" xfId="142"/>
    <cellStyle name="60% - Ênfase5 2_05_Impactos_Demais PLs_2013_Dados CNJ de jul-12" xfId="143"/>
    <cellStyle name="60% - Ênfase5 3" xfId="144"/>
    <cellStyle name="60% - Ênfase5 4" xfId="145"/>
    <cellStyle name="60% - Ênfase6" xfId="41" builtinId="52" customBuiltin="1"/>
    <cellStyle name="60% - Ênfase6 2" xfId="146"/>
    <cellStyle name="60% - Ênfase6 2 2" xfId="147"/>
    <cellStyle name="60% - Ênfase6 2_05_Impactos_Demais PLs_2013_Dados CNJ de jul-12" xfId="148"/>
    <cellStyle name="60% - Ênfase6 3" xfId="149"/>
    <cellStyle name="60% - Ênfase6 4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b0let" xfId="157"/>
    <cellStyle name="Bad" xfId="158"/>
    <cellStyle name="Bol-Data" xfId="159"/>
    <cellStyle name="bolet" xfId="160"/>
    <cellStyle name="Boletim" xfId="161"/>
    <cellStyle name="Bom" xfId="6" builtinId="26" customBuiltin="1"/>
    <cellStyle name="Bom 2" xfId="162"/>
    <cellStyle name="Bom 2 2" xfId="163"/>
    <cellStyle name="Bom 2_05_Impactos_Demais PLs_2013_Dados CNJ de jul-12" xfId="164"/>
    <cellStyle name="Bom 3" xfId="165"/>
    <cellStyle name="Bom 4" xfId="166"/>
    <cellStyle name="Cabe‡alho 1" xfId="167"/>
    <cellStyle name="Cabe‡alho 2" xfId="168"/>
    <cellStyle name="Cabeçalho 1" xfId="169"/>
    <cellStyle name="Cabeçalho 2" xfId="170"/>
    <cellStyle name="Calculation" xfId="171"/>
    <cellStyle name="Cálculo" xfId="11" builtinId="22" customBuiltin="1"/>
    <cellStyle name="Cálculo 2" xfId="172"/>
    <cellStyle name="Cálculo 2 2" xfId="173"/>
    <cellStyle name="Cálculo 2_05_Impactos_Demais PLs_2013_Dados CNJ de jul-12" xfId="174"/>
    <cellStyle name="Cálculo 3" xfId="175"/>
    <cellStyle name="Cálculo 4" xfId="176"/>
    <cellStyle name="Capítulo" xfId="177"/>
    <cellStyle name="Célula de Verificação" xfId="13" builtinId="23" customBuiltin="1"/>
    <cellStyle name="Célula de Verificação 2" xfId="178"/>
    <cellStyle name="Célula de Verificação 2 2" xfId="179"/>
    <cellStyle name="Célula de Verificação 2_05_Impactos_Demais PLs_2013_Dados CNJ de jul-12" xfId="180"/>
    <cellStyle name="Célula de Verificação 3" xfId="181"/>
    <cellStyle name="Célula de Verificação 4" xfId="182"/>
    <cellStyle name="Célula Vinculada" xfId="12" builtinId="24" customBuiltin="1"/>
    <cellStyle name="Célula Vinculada 2" xfId="183"/>
    <cellStyle name="Célula Vinculada 2 2" xfId="184"/>
    <cellStyle name="Célula Vinculada 2_05_Impactos_Demais PLs_2013_Dados CNJ de jul-12" xfId="185"/>
    <cellStyle name="Célula Vinculada 3" xfId="186"/>
    <cellStyle name="Célula Vinculada 4" xfId="187"/>
    <cellStyle name="Check Cell" xfId="188"/>
    <cellStyle name="Comma" xfId="189"/>
    <cellStyle name="Comma [0]_Auxiliar" xfId="190"/>
    <cellStyle name="Comma 2" xfId="191"/>
    <cellStyle name="Comma 3" xfId="192"/>
    <cellStyle name="Comma_Agenda" xfId="193"/>
    <cellStyle name="Comma0" xfId="194"/>
    <cellStyle name="Currency [0]_Auxiliar" xfId="195"/>
    <cellStyle name="Currency_Auxiliar" xfId="196"/>
    <cellStyle name="Currency0" xfId="197"/>
    <cellStyle name="Data" xfId="198"/>
    <cellStyle name="Date" xfId="199"/>
    <cellStyle name="Decimal 0, derecha" xfId="200"/>
    <cellStyle name="Decimal 2, derecha" xfId="201"/>
    <cellStyle name="Ênfase1" xfId="18" builtinId="29" customBuiltin="1"/>
    <cellStyle name="Ênfase1 2" xfId="202"/>
    <cellStyle name="Ênfase1 2 2" xfId="203"/>
    <cellStyle name="Ênfase1 2_05_Impactos_Demais PLs_2013_Dados CNJ de jul-12" xfId="204"/>
    <cellStyle name="Ênfase1 3" xfId="205"/>
    <cellStyle name="Ênfase1 4" xfId="206"/>
    <cellStyle name="Ênfase2" xfId="22" builtinId="33" customBuiltin="1"/>
    <cellStyle name="Ênfase2 2" xfId="207"/>
    <cellStyle name="Ênfase2 2 2" xfId="208"/>
    <cellStyle name="Ênfase2 2_05_Impactos_Demais PLs_2013_Dados CNJ de jul-12" xfId="209"/>
    <cellStyle name="Ênfase2 3" xfId="210"/>
    <cellStyle name="Ênfase2 4" xfId="211"/>
    <cellStyle name="Ênfase3" xfId="26" builtinId="37" customBuiltin="1"/>
    <cellStyle name="Ênfase3 2" xfId="212"/>
    <cellStyle name="Ênfase3 2 2" xfId="213"/>
    <cellStyle name="Ênfase3 2_05_Impactos_Demais PLs_2013_Dados CNJ de jul-12" xfId="214"/>
    <cellStyle name="Ênfase3 3" xfId="215"/>
    <cellStyle name="Ênfase3 4" xfId="216"/>
    <cellStyle name="Ênfase4" xfId="30" builtinId="41" customBuiltin="1"/>
    <cellStyle name="Ênfase4 2" xfId="217"/>
    <cellStyle name="Ênfase4 2 2" xfId="218"/>
    <cellStyle name="Ênfase4 2_05_Impactos_Demais PLs_2013_Dados CNJ de jul-12" xfId="219"/>
    <cellStyle name="Ênfase4 3" xfId="220"/>
    <cellStyle name="Ênfase4 4" xfId="221"/>
    <cellStyle name="Ênfase5" xfId="34" builtinId="45" customBuiltin="1"/>
    <cellStyle name="Ênfase5 2" xfId="222"/>
    <cellStyle name="Ênfase5 2 2" xfId="223"/>
    <cellStyle name="Ênfase5 2_05_Impactos_Demais PLs_2013_Dados CNJ de jul-12" xfId="224"/>
    <cellStyle name="Ênfase5 3" xfId="225"/>
    <cellStyle name="Ênfase5 4" xfId="226"/>
    <cellStyle name="Ênfase6" xfId="38" builtinId="49" customBuiltin="1"/>
    <cellStyle name="Ênfase6 2" xfId="227"/>
    <cellStyle name="Ênfase6 2 2" xfId="228"/>
    <cellStyle name="Ênfase6 2_05_Impactos_Demais PLs_2013_Dados CNJ de jul-12" xfId="229"/>
    <cellStyle name="Ênfase6 3" xfId="230"/>
    <cellStyle name="Ênfase6 4" xfId="231"/>
    <cellStyle name="Entrada" xfId="9" builtinId="20" customBuiltin="1"/>
    <cellStyle name="Entrada 2" xfId="232"/>
    <cellStyle name="Entrada 2 2" xfId="233"/>
    <cellStyle name="Entrada 2_00_ANEXO V 2015 - VERSÃO INICIAL PLOA_2015" xfId="234"/>
    <cellStyle name="Entrada 3" xfId="235"/>
    <cellStyle name="Entrada 4" xfId="236"/>
    <cellStyle name="Euro" xfId="237"/>
    <cellStyle name="Euro 2" xfId="238"/>
    <cellStyle name="Euro_00_ANEXO V 2015 - VERSÃO INICIAL PLOA_2015" xfId="239"/>
    <cellStyle name="Explanatory Text" xfId="240"/>
    <cellStyle name="Fim" xfId="241"/>
    <cellStyle name="Fixed" xfId="242"/>
    <cellStyle name="Fixo" xfId="243"/>
    <cellStyle name="Fonte" xfId="244"/>
    <cellStyle name="Good" xfId="245"/>
    <cellStyle name="Heading 1" xfId="246"/>
    <cellStyle name="Heading 2" xfId="247"/>
    <cellStyle name="Heading 3" xfId="248"/>
    <cellStyle name="Heading 4" xfId="249"/>
    <cellStyle name="Incorreto" xfId="7" builtinId="27" customBuiltin="1"/>
    <cellStyle name="Incorreto 2" xfId="250"/>
    <cellStyle name="Incorreto 2 2" xfId="251"/>
    <cellStyle name="Incorreto 2_05_Impactos_Demais PLs_2013_Dados CNJ de jul-12" xfId="252"/>
    <cellStyle name="Incorreto 3" xfId="253"/>
    <cellStyle name="Incorreto 4" xfId="254"/>
    <cellStyle name="Indefinido" xfId="255"/>
    <cellStyle name="Input" xfId="256"/>
    <cellStyle name="Jr_Normal" xfId="257"/>
    <cellStyle name="Leg_It_1" xfId="258"/>
    <cellStyle name="Linea horizontal" xfId="259"/>
    <cellStyle name="Linked Cell" xfId="260"/>
    <cellStyle name="Millares_deuhist99" xfId="261"/>
    <cellStyle name="Moeda 2" xfId="262"/>
    <cellStyle name="Moeda0" xfId="263"/>
    <cellStyle name="Neutra" xfId="8" builtinId="28" customBuiltin="1"/>
    <cellStyle name="Neutra 2" xfId="264"/>
    <cellStyle name="Neutra 2 2" xfId="265"/>
    <cellStyle name="Neutra 2_05_Impactos_Demais PLs_2013_Dados CNJ de jul-12" xfId="266"/>
    <cellStyle name="Neutra 3" xfId="267"/>
    <cellStyle name="Neutra 4" xfId="268"/>
    <cellStyle name="Neutral" xfId="269"/>
    <cellStyle name="Normal" xfId="0" builtinId="0"/>
    <cellStyle name="Normal 10" xfId="270"/>
    <cellStyle name="Normal 11" xfId="271"/>
    <cellStyle name="Normal 12" xfId="272"/>
    <cellStyle name="Normal 13" xfId="273"/>
    <cellStyle name="Normal 14" xfId="274"/>
    <cellStyle name="Normal 15" xfId="427"/>
    <cellStyle name="Normal 16" xfId="425"/>
    <cellStyle name="Normal 17" xfId="42"/>
    <cellStyle name="Normal 2" xfId="275"/>
    <cellStyle name="Normal 2 10" xfId="430"/>
    <cellStyle name="Normal 2 2" xfId="276"/>
    <cellStyle name="Normal 2 3" xfId="277"/>
    <cellStyle name="Normal 2 3 2" xfId="278"/>
    <cellStyle name="Normal 2 3_00_Decisão Anexo V 2015_MEMORIAL_Oficial SOF" xfId="279"/>
    <cellStyle name="Normal 2 4" xfId="280"/>
    <cellStyle name="Normal 2 5" xfId="281"/>
    <cellStyle name="Normal 2 6" xfId="282"/>
    <cellStyle name="Normal 2 7" xfId="283"/>
    <cellStyle name="Normal 2 8" xfId="431"/>
    <cellStyle name="Normal 2 9" xfId="429"/>
    <cellStyle name="Normal 2_00_Decisão Anexo V 2015_MEMORIAL_Oficial SOF" xfId="284"/>
    <cellStyle name="Normal 3" xfId="285"/>
    <cellStyle name="Normal 3 2" xfId="286"/>
    <cellStyle name="Normal 3_05_Impactos_Demais PLs_2013_Dados CNJ de jul-12" xfId="287"/>
    <cellStyle name="Normal 4" xfId="288"/>
    <cellStyle name="Normal 5" xfId="289"/>
    <cellStyle name="Normal 6" xfId="290"/>
    <cellStyle name="Normal 7" xfId="291"/>
    <cellStyle name="Normal 8" xfId="292"/>
    <cellStyle name="Normal 9" xfId="293"/>
    <cellStyle name="Nota" xfId="15" builtinId="10" customBuiltin="1"/>
    <cellStyle name="Nota 10" xfId="437"/>
    <cellStyle name="Nota 2" xfId="294"/>
    <cellStyle name="Nota 2 2" xfId="295"/>
    <cellStyle name="Nota 2_00_Decisão Anexo V 2015_MEMORIAL_Oficial SOF" xfId="296"/>
    <cellStyle name="Nota 3" xfId="297"/>
    <cellStyle name="Nota 4" xfId="298"/>
    <cellStyle name="Nota 5" xfId="426"/>
    <cellStyle name="Nota 6" xfId="435"/>
    <cellStyle name="Nota 7" xfId="434"/>
    <cellStyle name="Nota 8" xfId="428"/>
    <cellStyle name="Nota 9" xfId="433"/>
    <cellStyle name="Note" xfId="299"/>
    <cellStyle name="Output" xfId="300"/>
    <cellStyle name="Percent_Agenda" xfId="301"/>
    <cellStyle name="Percentual" xfId="302"/>
    <cellStyle name="Ponto" xfId="303"/>
    <cellStyle name="Porcentagem 10" xfId="304"/>
    <cellStyle name="Porcentagem 11" xfId="438"/>
    <cellStyle name="Porcentagem 12" xfId="424"/>
    <cellStyle name="Porcentagem 2" xfId="305"/>
    <cellStyle name="Porcentagem 2 2" xfId="306"/>
    <cellStyle name="Porcentagem 2 3" xfId="307"/>
    <cellStyle name="Porcentagem 2 4" xfId="432"/>
    <cellStyle name="Porcentagem 2_FCDF 2014_2ª Versão" xfId="308"/>
    <cellStyle name="Porcentagem 3" xfId="309"/>
    <cellStyle name="Porcentagem 4" xfId="310"/>
    <cellStyle name="Porcentagem 5" xfId="311"/>
    <cellStyle name="Porcentagem 6" xfId="312"/>
    <cellStyle name="Porcentagem 7" xfId="313"/>
    <cellStyle name="Porcentagem 8" xfId="314"/>
    <cellStyle name="Porcentagem 9" xfId="315"/>
    <cellStyle name="rodape" xfId="316"/>
    <cellStyle name="Saída" xfId="10" builtinId="21" customBuiltin="1"/>
    <cellStyle name="Saída 2" xfId="317"/>
    <cellStyle name="Saída 2 2" xfId="318"/>
    <cellStyle name="Saída 2_05_Impactos_Demais PLs_2013_Dados CNJ de jul-12" xfId="319"/>
    <cellStyle name="Saída 3" xfId="320"/>
    <cellStyle name="Saída 4" xfId="321"/>
    <cellStyle name="Sep. milhar [0]" xfId="322"/>
    <cellStyle name="Sep. milhar [2]" xfId="323"/>
    <cellStyle name="Separador de m" xfId="324"/>
    <cellStyle name="Separador de milhares 10" xfId="325"/>
    <cellStyle name="Separador de milhares 2" xfId="326"/>
    <cellStyle name="Separador de milhares 2 2" xfId="327"/>
    <cellStyle name="Separador de milhares 2 2 3" xfId="328"/>
    <cellStyle name="Separador de milhares 2 2 6" xfId="329"/>
    <cellStyle name="Separador de milhares 2 2_00_Decisão Anexo V 2015_MEMORIAL_Oficial SOF" xfId="330"/>
    <cellStyle name="Separador de milhares 2 3" xfId="331"/>
    <cellStyle name="Separador de milhares 2 3 2" xfId="332"/>
    <cellStyle name="Separador de milhares 2 3 2 2" xfId="333"/>
    <cellStyle name="Separador de milhares 2 3 2 2 2" xfId="334"/>
    <cellStyle name="Separador de milhares 2 3 2 2_00_Decisão Anexo V 2015_MEMORIAL_Oficial SOF" xfId="335"/>
    <cellStyle name="Separador de milhares 2 3 2_00_Decisão Anexo V 2015_MEMORIAL_Oficial SOF" xfId="336"/>
    <cellStyle name="Separador de milhares 2 3 3" xfId="337"/>
    <cellStyle name="Separador de milhares 2 3_00_Decisão Anexo V 2015_MEMORIAL_Oficial SOF" xfId="338"/>
    <cellStyle name="Separador de milhares 2 4" xfId="339"/>
    <cellStyle name="Separador de milhares 2 5" xfId="340"/>
    <cellStyle name="Separador de milhares 2 5 2" xfId="341"/>
    <cellStyle name="Separador de milhares 2 5_00_Decisão Anexo V 2015_MEMORIAL_Oficial SOF" xfId="342"/>
    <cellStyle name="Separador de milhares 2_00_Decisão Anexo V 2015_MEMORIAL_Oficial SOF" xfId="343"/>
    <cellStyle name="Separador de milhares 3" xfId="344"/>
    <cellStyle name="Separador de milhares 3 2" xfId="345"/>
    <cellStyle name="Separador de milhares 3 3" xfId="346"/>
    <cellStyle name="Separador de milhares 3_00_Decisão Anexo V 2015_MEMORIAL_Oficial SOF" xfId="347"/>
    <cellStyle name="Separador de milhares 4" xfId="348"/>
    <cellStyle name="Separador de milhares 5" xfId="349"/>
    <cellStyle name="Separador de milhares 6" xfId="350"/>
    <cellStyle name="Separador de milhares 7" xfId="351"/>
    <cellStyle name="Separador de milhares 8" xfId="352"/>
    <cellStyle name="Separador de milhares 9" xfId="353"/>
    <cellStyle name="TableStyleLight1" xfId="354"/>
    <cellStyle name="TableStyleLight1 2" xfId="355"/>
    <cellStyle name="TableStyleLight1 3" xfId="356"/>
    <cellStyle name="TableStyleLight1 5" xfId="357"/>
    <cellStyle name="TableStyleLight1_00_Decisão Anexo V 2015_MEMORIAL_Oficial SOF" xfId="358"/>
    <cellStyle name="Texto de Aviso" xfId="14" builtinId="11" customBuiltin="1"/>
    <cellStyle name="Texto de Aviso 2" xfId="359"/>
    <cellStyle name="Texto de Aviso 2 2" xfId="360"/>
    <cellStyle name="Texto de Aviso 2_05_Impactos_Demais PLs_2013_Dados CNJ de jul-12" xfId="361"/>
    <cellStyle name="Texto de Aviso 3" xfId="362"/>
    <cellStyle name="Texto de Aviso 4" xfId="363"/>
    <cellStyle name="Texto Explicativo" xfId="16" builtinId="53" customBuiltin="1"/>
    <cellStyle name="Texto Explicativo 2" xfId="364"/>
    <cellStyle name="Texto Explicativo 2 2" xfId="365"/>
    <cellStyle name="Texto Explicativo 2_05_Impactos_Demais PLs_2013_Dados CNJ de jul-12" xfId="366"/>
    <cellStyle name="Texto Explicativo 3" xfId="367"/>
    <cellStyle name="Texto Explicativo 4" xfId="368"/>
    <cellStyle name="Texto, derecha" xfId="369"/>
    <cellStyle name="Texto, izquierda" xfId="370"/>
    <cellStyle name="Title" xfId="371"/>
    <cellStyle name="Titulo" xfId="372"/>
    <cellStyle name="Título" xfId="1" builtinId="15" customBuiltin="1"/>
    <cellStyle name="Título 1" xfId="2" builtinId="16" customBuiltin="1"/>
    <cellStyle name="Título 1 1" xfId="373"/>
    <cellStyle name="Título 1 2" xfId="374"/>
    <cellStyle name="Título 1 2 2" xfId="375"/>
    <cellStyle name="Título 1 2_05_Impactos_Demais PLs_2013_Dados CNJ de jul-12" xfId="376"/>
    <cellStyle name="Título 1 3" xfId="377"/>
    <cellStyle name="Título 1 4" xfId="378"/>
    <cellStyle name="Título 10" xfId="379"/>
    <cellStyle name="Título 11" xfId="380"/>
    <cellStyle name="Título 2" xfId="3" builtinId="17" customBuiltin="1"/>
    <cellStyle name="Título 2 2" xfId="381"/>
    <cellStyle name="Título 2 2 2" xfId="382"/>
    <cellStyle name="Título 2 2_05_Impactos_Demais PLs_2013_Dados CNJ de jul-12" xfId="383"/>
    <cellStyle name="Título 2 3" xfId="384"/>
    <cellStyle name="Título 2 4" xfId="385"/>
    <cellStyle name="Título 3" xfId="4" builtinId="18" customBuiltin="1"/>
    <cellStyle name="Título 3 2" xfId="386"/>
    <cellStyle name="Título 3 2 2" xfId="387"/>
    <cellStyle name="Título 3 2_05_Impactos_Demais PLs_2013_Dados CNJ de jul-12" xfId="388"/>
    <cellStyle name="Título 3 3" xfId="389"/>
    <cellStyle name="Título 3 4" xfId="390"/>
    <cellStyle name="Título 4" xfId="5" builtinId="19" customBuiltin="1"/>
    <cellStyle name="Título 4 2" xfId="391"/>
    <cellStyle name="Título 4 2 2" xfId="392"/>
    <cellStyle name="Título 4 2_05_Impactos_Demais PLs_2013_Dados CNJ de jul-12" xfId="393"/>
    <cellStyle name="Título 4 3" xfId="394"/>
    <cellStyle name="Título 4 4" xfId="395"/>
    <cellStyle name="Título 5" xfId="396"/>
    <cellStyle name="Título 5 2" xfId="397"/>
    <cellStyle name="Título 5 3" xfId="398"/>
    <cellStyle name="Título 5_05_Impactos_Demais PLs_2013_Dados CNJ de jul-12" xfId="399"/>
    <cellStyle name="Título 6" xfId="400"/>
    <cellStyle name="Título 6 2" xfId="401"/>
    <cellStyle name="Título 6_34" xfId="402"/>
    <cellStyle name="Título 7" xfId="403"/>
    <cellStyle name="Título 8" xfId="404"/>
    <cellStyle name="Título 9" xfId="405"/>
    <cellStyle name="Titulo_00_Equalização ASMED_SOF" xfId="406"/>
    <cellStyle name="Titulo1" xfId="407"/>
    <cellStyle name="Titulo2" xfId="408"/>
    <cellStyle name="Total" xfId="17" builtinId="25" customBuiltin="1"/>
    <cellStyle name="Total 2" xfId="409"/>
    <cellStyle name="Total 2 2" xfId="410"/>
    <cellStyle name="Total 2_05_Impactos_Demais PLs_2013_Dados CNJ de jul-12" xfId="411"/>
    <cellStyle name="Total 3" xfId="412"/>
    <cellStyle name="Total 4" xfId="413"/>
    <cellStyle name="V¡rgula" xfId="414"/>
    <cellStyle name="V¡rgula0" xfId="415"/>
    <cellStyle name="Vírgul - Estilo1" xfId="416"/>
    <cellStyle name="Vírgula 2" xfId="417"/>
    <cellStyle name="Vírgula 2 2" xfId="418"/>
    <cellStyle name="Vírgula 2 3" xfId="436"/>
    <cellStyle name="Vírgula 3" xfId="419"/>
    <cellStyle name="Vírgula 4" xfId="420"/>
    <cellStyle name="Vírgula 5" xfId="421"/>
    <cellStyle name="Vírgula0" xfId="422"/>
    <cellStyle name="Warning Text" xfId="4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topLeftCell="A124" zoomScale="140" zoomScaleNormal="140" workbookViewId="0">
      <selection activeCell="J80" sqref="J80"/>
    </sheetView>
  </sheetViews>
  <sheetFormatPr defaultRowHeight="15"/>
  <cols>
    <col min="1" max="1" width="2.42578125" style="8" customWidth="1"/>
    <col min="2" max="4" width="9.140625" style="8"/>
    <col min="5" max="5" width="12.85546875" style="8" customWidth="1"/>
    <col min="6" max="6" width="17.5703125" style="8" customWidth="1"/>
    <col min="7" max="7" width="22.5703125" style="8" customWidth="1"/>
    <col min="8" max="8" width="11.7109375" style="8" customWidth="1"/>
    <col min="9" max="9" width="9.140625" style="8"/>
    <col min="10" max="10" width="12.5703125" style="8" bestFit="1" customWidth="1"/>
    <col min="11" max="11" width="13.140625" style="8" customWidth="1"/>
    <col min="12" max="12" width="9.140625" style="8"/>
    <col min="13" max="13" width="13.140625" style="8" customWidth="1"/>
    <col min="14" max="16384" width="9.140625" style="8"/>
  </cols>
  <sheetData>
    <row r="1" spans="1:8">
      <c r="A1" s="5"/>
      <c r="B1" s="6" t="s">
        <v>21</v>
      </c>
      <c r="C1" s="7"/>
      <c r="D1" s="7"/>
      <c r="E1" s="7"/>
      <c r="F1" s="7"/>
      <c r="G1" s="7"/>
      <c r="H1" s="7"/>
    </row>
    <row r="2" spans="1:8">
      <c r="A2" s="5"/>
      <c r="B2" s="6" t="s">
        <v>24</v>
      </c>
      <c r="C2" s="7"/>
      <c r="D2" s="7"/>
      <c r="E2" s="7"/>
      <c r="F2" s="7"/>
      <c r="G2" s="7"/>
      <c r="H2" s="7"/>
    </row>
    <row r="3" spans="1:8">
      <c r="A3" s="5"/>
      <c r="B3" s="6" t="s">
        <v>25</v>
      </c>
      <c r="C3" s="7"/>
      <c r="D3" s="7"/>
      <c r="E3" s="7"/>
      <c r="F3" s="7"/>
      <c r="G3" s="7"/>
      <c r="H3" s="7"/>
    </row>
    <row r="4" spans="1:8">
      <c r="A4" s="5"/>
      <c r="B4" s="7" t="s">
        <v>31</v>
      </c>
      <c r="C4" s="7"/>
      <c r="D4" s="7"/>
      <c r="E4" s="7"/>
      <c r="F4" s="7"/>
      <c r="G4" s="7"/>
      <c r="H4" s="7"/>
    </row>
    <row r="5" spans="1:8">
      <c r="A5" s="5"/>
      <c r="B5" s="9" t="s">
        <v>22</v>
      </c>
      <c r="C5" s="9"/>
      <c r="D5" s="9"/>
      <c r="E5" s="9"/>
      <c r="F5" s="9"/>
      <c r="G5" s="9"/>
      <c r="H5" s="9"/>
    </row>
    <row r="6" spans="1:8">
      <c r="A6" s="5"/>
      <c r="B6" s="10" t="s">
        <v>30</v>
      </c>
      <c r="C6" s="7"/>
      <c r="D6" s="7"/>
      <c r="E6" s="7"/>
      <c r="F6" s="7"/>
      <c r="G6" s="7"/>
      <c r="H6" s="7"/>
    </row>
    <row r="7" spans="1:8">
      <c r="B7" s="4" t="s">
        <v>0</v>
      </c>
      <c r="C7" s="4"/>
      <c r="D7" s="4"/>
      <c r="E7" s="4" t="s">
        <v>27</v>
      </c>
      <c r="F7" s="4"/>
      <c r="G7" s="4"/>
      <c r="H7" s="4"/>
    </row>
    <row r="8" spans="1:8" ht="30" customHeight="1">
      <c r="B8" s="4"/>
      <c r="C8" s="4"/>
      <c r="D8" s="4"/>
      <c r="E8" s="3" t="s">
        <v>26</v>
      </c>
      <c r="F8" s="3" t="s">
        <v>28</v>
      </c>
      <c r="G8" s="3" t="s">
        <v>29</v>
      </c>
      <c r="H8" s="3" t="s">
        <v>1</v>
      </c>
    </row>
    <row r="9" spans="1:8">
      <c r="B9" s="4"/>
      <c r="C9" s="4"/>
      <c r="D9" s="4"/>
      <c r="E9" s="3"/>
      <c r="F9" s="3"/>
      <c r="G9" s="3"/>
      <c r="H9" s="3"/>
    </row>
    <row r="10" spans="1:8">
      <c r="B10" s="2" t="s">
        <v>23</v>
      </c>
      <c r="C10" s="2"/>
      <c r="D10" s="2"/>
      <c r="E10" s="1">
        <v>2</v>
      </c>
      <c r="F10" s="1">
        <v>0</v>
      </c>
      <c r="G10" s="1">
        <v>0</v>
      </c>
      <c r="H10" s="1">
        <f>SUM(E10:G10)</f>
        <v>2</v>
      </c>
    </row>
    <row r="11" spans="1:8">
      <c r="B11" s="1" t="s">
        <v>2</v>
      </c>
      <c r="C11" s="1">
        <v>12</v>
      </c>
      <c r="D11" s="1" t="s">
        <v>3</v>
      </c>
      <c r="E11" s="1">
        <v>52</v>
      </c>
      <c r="F11" s="1">
        <v>0</v>
      </c>
      <c r="G11" s="1">
        <v>1</v>
      </c>
      <c r="H11" s="1">
        <f t="shared" ref="H11:H74" si="0">SUM(E11:G11)</f>
        <v>53</v>
      </c>
    </row>
    <row r="12" spans="1:8">
      <c r="B12" s="1" t="s">
        <v>2</v>
      </c>
      <c r="C12" s="1">
        <v>12</v>
      </c>
      <c r="D12" s="1" t="s">
        <v>4</v>
      </c>
      <c r="E12" s="1">
        <v>10</v>
      </c>
      <c r="F12" s="1">
        <v>0</v>
      </c>
      <c r="G12" s="1">
        <v>0</v>
      </c>
      <c r="H12" s="1">
        <f t="shared" si="0"/>
        <v>10</v>
      </c>
    </row>
    <row r="13" spans="1:8">
      <c r="B13" s="1" t="s">
        <v>2</v>
      </c>
      <c r="C13" s="1">
        <v>12</v>
      </c>
      <c r="D13" s="1" t="s">
        <v>5</v>
      </c>
      <c r="E13" s="1">
        <v>9</v>
      </c>
      <c r="F13" s="1">
        <v>0</v>
      </c>
      <c r="G13" s="1">
        <v>0</v>
      </c>
      <c r="H13" s="1">
        <f t="shared" si="0"/>
        <v>9</v>
      </c>
    </row>
    <row r="14" spans="1:8">
      <c r="B14" s="1" t="s">
        <v>2</v>
      </c>
      <c r="C14" s="1">
        <v>12</v>
      </c>
      <c r="D14" s="1" t="s">
        <v>6</v>
      </c>
      <c r="E14" s="1">
        <v>10</v>
      </c>
      <c r="F14" s="1">
        <v>0</v>
      </c>
      <c r="G14" s="1">
        <v>0</v>
      </c>
      <c r="H14" s="1">
        <f t="shared" si="0"/>
        <v>10</v>
      </c>
    </row>
    <row r="15" spans="1:8">
      <c r="B15" s="1" t="s">
        <v>2</v>
      </c>
      <c r="C15" s="1">
        <v>12</v>
      </c>
      <c r="D15" s="1" t="s">
        <v>7</v>
      </c>
      <c r="E15" s="1">
        <v>15</v>
      </c>
      <c r="F15" s="1">
        <v>0</v>
      </c>
      <c r="G15" s="1">
        <v>0</v>
      </c>
      <c r="H15" s="1">
        <f t="shared" si="0"/>
        <v>15</v>
      </c>
    </row>
    <row r="16" spans="1:8">
      <c r="B16" s="1" t="s">
        <v>2</v>
      </c>
      <c r="C16" s="1">
        <v>12</v>
      </c>
      <c r="D16" s="1" t="s">
        <v>8</v>
      </c>
      <c r="E16" s="1">
        <v>12</v>
      </c>
      <c r="F16" s="1">
        <v>0</v>
      </c>
      <c r="G16" s="1">
        <v>0</v>
      </c>
      <c r="H16" s="1">
        <f t="shared" si="0"/>
        <v>12</v>
      </c>
    </row>
    <row r="17" spans="2:8">
      <c r="B17" s="1" t="s">
        <v>2</v>
      </c>
      <c r="C17" s="1">
        <v>12</v>
      </c>
      <c r="D17" s="1" t="s">
        <v>9</v>
      </c>
      <c r="E17" s="1">
        <v>13</v>
      </c>
      <c r="F17" s="1">
        <v>0</v>
      </c>
      <c r="G17" s="1">
        <v>0</v>
      </c>
      <c r="H17" s="1">
        <f t="shared" si="0"/>
        <v>13</v>
      </c>
    </row>
    <row r="18" spans="2:8">
      <c r="B18" s="1" t="s">
        <v>2</v>
      </c>
      <c r="C18" s="1">
        <v>12</v>
      </c>
      <c r="D18" s="1" t="s">
        <v>10</v>
      </c>
      <c r="E18" s="1">
        <v>17</v>
      </c>
      <c r="F18" s="1">
        <v>0</v>
      </c>
      <c r="G18" s="1">
        <v>0</v>
      </c>
      <c r="H18" s="1">
        <f t="shared" si="0"/>
        <v>17</v>
      </c>
    </row>
    <row r="19" spans="2:8">
      <c r="B19" s="1" t="s">
        <v>2</v>
      </c>
      <c r="C19" s="1">
        <v>12</v>
      </c>
      <c r="D19" s="1" t="s">
        <v>11</v>
      </c>
      <c r="E19" s="1">
        <v>19</v>
      </c>
      <c r="F19" s="1">
        <v>0</v>
      </c>
      <c r="G19" s="1">
        <v>0</v>
      </c>
      <c r="H19" s="1">
        <f t="shared" si="0"/>
        <v>19</v>
      </c>
    </row>
    <row r="20" spans="2:8">
      <c r="B20" s="1" t="s">
        <v>2</v>
      </c>
      <c r="C20" s="1">
        <v>12</v>
      </c>
      <c r="D20" s="1" t="s">
        <v>12</v>
      </c>
      <c r="E20" s="1">
        <v>11</v>
      </c>
      <c r="F20" s="1">
        <v>0</v>
      </c>
      <c r="G20" s="1">
        <v>0</v>
      </c>
      <c r="H20" s="1">
        <f t="shared" si="0"/>
        <v>11</v>
      </c>
    </row>
    <row r="21" spans="2:8">
      <c r="B21" s="1" t="s">
        <v>2</v>
      </c>
      <c r="C21" s="1">
        <v>11</v>
      </c>
      <c r="D21" s="1" t="s">
        <v>3</v>
      </c>
      <c r="E21" s="1">
        <v>18</v>
      </c>
      <c r="F21" s="1">
        <v>0</v>
      </c>
      <c r="G21" s="1">
        <v>1</v>
      </c>
      <c r="H21" s="1">
        <f t="shared" si="0"/>
        <v>19</v>
      </c>
    </row>
    <row r="22" spans="2:8">
      <c r="B22" s="1" t="s">
        <v>2</v>
      </c>
      <c r="C22" s="1">
        <v>11</v>
      </c>
      <c r="D22" s="1" t="s">
        <v>4</v>
      </c>
      <c r="E22" s="1">
        <v>11</v>
      </c>
      <c r="F22" s="1">
        <v>0</v>
      </c>
      <c r="G22" s="1">
        <v>0</v>
      </c>
      <c r="H22" s="1">
        <f t="shared" si="0"/>
        <v>11</v>
      </c>
    </row>
    <row r="23" spans="2:8">
      <c r="B23" s="1" t="s">
        <v>2</v>
      </c>
      <c r="C23" s="1">
        <v>11</v>
      </c>
      <c r="D23" s="1" t="s">
        <v>5</v>
      </c>
      <c r="E23" s="1">
        <v>14</v>
      </c>
      <c r="F23" s="1">
        <v>1</v>
      </c>
      <c r="G23" s="1">
        <v>0</v>
      </c>
      <c r="H23" s="1">
        <v>15</v>
      </c>
    </row>
    <row r="24" spans="2:8">
      <c r="B24" s="1" t="s">
        <v>2</v>
      </c>
      <c r="C24" s="1">
        <v>11</v>
      </c>
      <c r="D24" s="1" t="s">
        <v>6</v>
      </c>
      <c r="E24" s="1">
        <v>14</v>
      </c>
      <c r="F24" s="1">
        <v>0</v>
      </c>
      <c r="G24" s="1">
        <v>0</v>
      </c>
      <c r="H24" s="1">
        <f t="shared" si="0"/>
        <v>14</v>
      </c>
    </row>
    <row r="25" spans="2:8">
      <c r="B25" s="1" t="s">
        <v>2</v>
      </c>
      <c r="C25" s="1">
        <v>11</v>
      </c>
      <c r="D25" s="1" t="s">
        <v>7</v>
      </c>
      <c r="E25" s="1">
        <v>13</v>
      </c>
      <c r="F25" s="1">
        <v>0</v>
      </c>
      <c r="G25" s="1">
        <v>1</v>
      </c>
      <c r="H25" s="1">
        <f t="shared" si="0"/>
        <v>14</v>
      </c>
    </row>
    <row r="26" spans="2:8">
      <c r="B26" s="1" t="s">
        <v>2</v>
      </c>
      <c r="C26" s="1">
        <v>11</v>
      </c>
      <c r="D26" s="1" t="s">
        <v>8</v>
      </c>
      <c r="E26" s="1">
        <v>18</v>
      </c>
      <c r="F26" s="1">
        <v>0</v>
      </c>
      <c r="G26" s="1">
        <v>0</v>
      </c>
      <c r="H26" s="1">
        <f t="shared" si="0"/>
        <v>18</v>
      </c>
    </row>
    <row r="27" spans="2:8">
      <c r="B27" s="1" t="s">
        <v>2</v>
      </c>
      <c r="C27" s="1">
        <v>11</v>
      </c>
      <c r="D27" s="1" t="s">
        <v>9</v>
      </c>
      <c r="E27" s="1">
        <v>20</v>
      </c>
      <c r="F27" s="1">
        <v>0</v>
      </c>
      <c r="G27" s="1">
        <v>0</v>
      </c>
      <c r="H27" s="1">
        <f t="shared" si="0"/>
        <v>20</v>
      </c>
    </row>
    <row r="28" spans="2:8">
      <c r="B28" s="1" t="s">
        <v>2</v>
      </c>
      <c r="C28" s="1">
        <v>11</v>
      </c>
      <c r="D28" s="1" t="s">
        <v>10</v>
      </c>
      <c r="E28" s="1">
        <v>24</v>
      </c>
      <c r="F28" s="1">
        <v>0</v>
      </c>
      <c r="G28" s="1">
        <v>0</v>
      </c>
      <c r="H28" s="1">
        <f t="shared" si="0"/>
        <v>24</v>
      </c>
    </row>
    <row r="29" spans="2:8">
      <c r="B29" s="1" t="s">
        <v>2</v>
      </c>
      <c r="C29" s="1">
        <v>11</v>
      </c>
      <c r="D29" s="1" t="s">
        <v>11</v>
      </c>
      <c r="E29" s="1">
        <v>22</v>
      </c>
      <c r="F29" s="1">
        <v>0</v>
      </c>
      <c r="G29" s="1">
        <v>2</v>
      </c>
      <c r="H29" s="1">
        <f t="shared" si="0"/>
        <v>24</v>
      </c>
    </row>
    <row r="30" spans="2:8">
      <c r="B30" s="1" t="s">
        <v>2</v>
      </c>
      <c r="C30" s="1">
        <v>11</v>
      </c>
      <c r="D30" s="1" t="s">
        <v>12</v>
      </c>
      <c r="E30" s="1">
        <v>22</v>
      </c>
      <c r="F30" s="1">
        <v>0</v>
      </c>
      <c r="G30" s="1">
        <v>0</v>
      </c>
      <c r="H30" s="1">
        <f t="shared" si="0"/>
        <v>22</v>
      </c>
    </row>
    <row r="31" spans="2:8">
      <c r="B31" s="1" t="s">
        <v>2</v>
      </c>
      <c r="C31" s="1">
        <v>10</v>
      </c>
      <c r="D31" s="1" t="s">
        <v>3</v>
      </c>
      <c r="E31" s="1">
        <v>39</v>
      </c>
      <c r="F31" s="1">
        <v>0</v>
      </c>
      <c r="G31" s="1">
        <v>0</v>
      </c>
      <c r="H31" s="1">
        <f t="shared" si="0"/>
        <v>39</v>
      </c>
    </row>
    <row r="32" spans="2:8">
      <c r="B32" s="1" t="s">
        <v>2</v>
      </c>
      <c r="C32" s="1">
        <v>10</v>
      </c>
      <c r="D32" s="1" t="s">
        <v>4</v>
      </c>
      <c r="E32" s="1">
        <v>55</v>
      </c>
      <c r="F32" s="1">
        <v>0</v>
      </c>
      <c r="G32" s="1">
        <v>0</v>
      </c>
      <c r="H32" s="1">
        <f t="shared" si="0"/>
        <v>55</v>
      </c>
    </row>
    <row r="33" spans="2:8">
      <c r="B33" s="1" t="s">
        <v>2</v>
      </c>
      <c r="C33" s="1">
        <v>10</v>
      </c>
      <c r="D33" s="1" t="s">
        <v>5</v>
      </c>
      <c r="E33" s="1">
        <v>57</v>
      </c>
      <c r="F33" s="1">
        <v>0</v>
      </c>
      <c r="G33" s="1">
        <v>0</v>
      </c>
      <c r="H33" s="1">
        <f t="shared" si="0"/>
        <v>57</v>
      </c>
    </row>
    <row r="34" spans="2:8">
      <c r="B34" s="1" t="s">
        <v>2</v>
      </c>
      <c r="C34" s="1">
        <v>10</v>
      </c>
      <c r="D34" s="1" t="s">
        <v>6</v>
      </c>
      <c r="E34" s="1">
        <v>76</v>
      </c>
      <c r="F34" s="1">
        <v>0</v>
      </c>
      <c r="G34" s="1">
        <v>1</v>
      </c>
      <c r="H34" s="1">
        <f t="shared" si="0"/>
        <v>77</v>
      </c>
    </row>
    <row r="35" spans="2:8">
      <c r="B35" s="1" t="s">
        <v>2</v>
      </c>
      <c r="C35" s="1">
        <v>10</v>
      </c>
      <c r="D35" s="1" t="s">
        <v>7</v>
      </c>
      <c r="E35" s="1">
        <v>105</v>
      </c>
      <c r="F35" s="1">
        <v>0</v>
      </c>
      <c r="G35" s="1">
        <v>0</v>
      </c>
      <c r="H35" s="1">
        <f t="shared" si="0"/>
        <v>105</v>
      </c>
    </row>
    <row r="36" spans="2:8">
      <c r="B36" s="1" t="s">
        <v>2</v>
      </c>
      <c r="C36" s="1">
        <v>10</v>
      </c>
      <c r="D36" s="1" t="s">
        <v>8</v>
      </c>
      <c r="E36" s="1">
        <v>152</v>
      </c>
      <c r="F36" s="1">
        <v>0</v>
      </c>
      <c r="G36" s="1">
        <v>0</v>
      </c>
      <c r="H36" s="1">
        <f t="shared" si="0"/>
        <v>152</v>
      </c>
    </row>
    <row r="37" spans="2:8">
      <c r="B37" s="1" t="s">
        <v>2</v>
      </c>
      <c r="C37" s="1">
        <v>10</v>
      </c>
      <c r="D37" s="1" t="s">
        <v>9</v>
      </c>
      <c r="E37" s="1">
        <v>76</v>
      </c>
      <c r="F37" s="1">
        <v>0</v>
      </c>
      <c r="G37" s="1">
        <v>1</v>
      </c>
      <c r="H37" s="1">
        <f t="shared" si="0"/>
        <v>77</v>
      </c>
    </row>
    <row r="38" spans="2:8">
      <c r="B38" s="1" t="s">
        <v>2</v>
      </c>
      <c r="C38" s="1">
        <v>10</v>
      </c>
      <c r="D38" s="1" t="s">
        <v>10</v>
      </c>
      <c r="E38" s="1">
        <v>44</v>
      </c>
      <c r="F38" s="1">
        <v>0</v>
      </c>
      <c r="G38" s="1">
        <v>0</v>
      </c>
      <c r="H38" s="1">
        <f t="shared" si="0"/>
        <v>44</v>
      </c>
    </row>
    <row r="39" spans="2:8">
      <c r="B39" s="1" t="s">
        <v>2</v>
      </c>
      <c r="C39" s="1">
        <v>10</v>
      </c>
      <c r="D39" s="1" t="s">
        <v>11</v>
      </c>
      <c r="E39" s="1">
        <v>19</v>
      </c>
      <c r="F39" s="1">
        <v>0</v>
      </c>
      <c r="G39" s="1">
        <v>0</v>
      </c>
      <c r="H39" s="1">
        <f t="shared" si="0"/>
        <v>19</v>
      </c>
    </row>
    <row r="40" spans="2:8">
      <c r="B40" s="1" t="s">
        <v>2</v>
      </c>
      <c r="C40" s="1">
        <v>10</v>
      </c>
      <c r="D40" s="1" t="s">
        <v>12</v>
      </c>
      <c r="E40" s="1">
        <v>278</v>
      </c>
      <c r="F40" s="1">
        <v>1</v>
      </c>
      <c r="G40" s="1">
        <v>0</v>
      </c>
      <c r="H40" s="1">
        <f t="shared" si="0"/>
        <v>279</v>
      </c>
    </row>
    <row r="41" spans="2:8">
      <c r="B41" s="2" t="s">
        <v>13</v>
      </c>
      <c r="C41" s="2"/>
      <c r="D41" s="2"/>
      <c r="E41" s="1">
        <f>SUM(E11:E40)</f>
        <v>1245</v>
      </c>
      <c r="F41" s="1">
        <f>SUM(F10:F40)</f>
        <v>2</v>
      </c>
      <c r="G41" s="1">
        <f>SUM(G11:G40)</f>
        <v>7</v>
      </c>
      <c r="H41" s="1">
        <f>SUM(H11:H40)</f>
        <v>1254</v>
      </c>
    </row>
    <row r="42" spans="2:8">
      <c r="B42" s="1" t="s">
        <v>14</v>
      </c>
      <c r="C42" s="1">
        <v>9</v>
      </c>
      <c r="D42" s="1" t="s">
        <v>3</v>
      </c>
      <c r="E42" s="1">
        <v>417</v>
      </c>
      <c r="F42" s="1">
        <v>0</v>
      </c>
      <c r="G42" s="1">
        <v>3</v>
      </c>
      <c r="H42" s="1">
        <f t="shared" si="0"/>
        <v>420</v>
      </c>
    </row>
    <row r="43" spans="2:8">
      <c r="B43" s="1" t="s">
        <v>14</v>
      </c>
      <c r="C43" s="1">
        <v>9</v>
      </c>
      <c r="D43" s="1" t="s">
        <v>4</v>
      </c>
      <c r="E43" s="1">
        <v>70</v>
      </c>
      <c r="F43" s="1">
        <v>0</v>
      </c>
      <c r="G43" s="1">
        <v>2</v>
      </c>
      <c r="H43" s="1">
        <f t="shared" si="0"/>
        <v>72</v>
      </c>
    </row>
    <row r="44" spans="2:8">
      <c r="B44" s="1" t="s">
        <v>14</v>
      </c>
      <c r="C44" s="1">
        <v>9</v>
      </c>
      <c r="D44" s="1" t="s">
        <v>5</v>
      </c>
      <c r="E44" s="1">
        <v>65</v>
      </c>
      <c r="F44" s="1">
        <v>0</v>
      </c>
      <c r="G44" s="1">
        <v>0</v>
      </c>
      <c r="H44" s="1">
        <f t="shared" si="0"/>
        <v>65</v>
      </c>
    </row>
    <row r="45" spans="2:8">
      <c r="B45" s="1" t="s">
        <v>14</v>
      </c>
      <c r="C45" s="1">
        <v>9</v>
      </c>
      <c r="D45" s="1" t="s">
        <v>6</v>
      </c>
      <c r="E45" s="1">
        <v>101</v>
      </c>
      <c r="F45" s="1">
        <v>0</v>
      </c>
      <c r="G45" s="1">
        <v>0</v>
      </c>
      <c r="H45" s="1">
        <f t="shared" si="0"/>
        <v>101</v>
      </c>
    </row>
    <row r="46" spans="2:8">
      <c r="B46" s="1" t="s">
        <v>14</v>
      </c>
      <c r="C46" s="1">
        <v>9</v>
      </c>
      <c r="D46" s="1" t="s">
        <v>7</v>
      </c>
      <c r="E46" s="1">
        <v>71</v>
      </c>
      <c r="F46" s="1">
        <v>0</v>
      </c>
      <c r="G46" s="1">
        <v>0</v>
      </c>
      <c r="H46" s="1">
        <f t="shared" si="0"/>
        <v>71</v>
      </c>
    </row>
    <row r="47" spans="2:8">
      <c r="B47" s="1" t="s">
        <v>14</v>
      </c>
      <c r="C47" s="1">
        <v>9</v>
      </c>
      <c r="D47" s="1" t="s">
        <v>8</v>
      </c>
      <c r="E47" s="1">
        <v>80</v>
      </c>
      <c r="F47" s="1">
        <v>0</v>
      </c>
      <c r="G47" s="1">
        <v>1</v>
      </c>
      <c r="H47" s="1">
        <f t="shared" si="0"/>
        <v>81</v>
      </c>
    </row>
    <row r="48" spans="2:8">
      <c r="B48" s="1" t="s">
        <v>14</v>
      </c>
      <c r="C48" s="1">
        <v>9</v>
      </c>
      <c r="D48" s="1" t="s">
        <v>9</v>
      </c>
      <c r="E48" s="1">
        <v>94</v>
      </c>
      <c r="F48" s="1">
        <v>0</v>
      </c>
      <c r="G48" s="1">
        <v>1</v>
      </c>
      <c r="H48" s="1">
        <f t="shared" si="0"/>
        <v>95</v>
      </c>
    </row>
    <row r="49" spans="2:8">
      <c r="B49" s="1" t="s">
        <v>14</v>
      </c>
      <c r="C49" s="1">
        <v>9</v>
      </c>
      <c r="D49" s="1" t="s">
        <v>10</v>
      </c>
      <c r="E49" s="1">
        <v>86</v>
      </c>
      <c r="F49" s="1">
        <v>0</v>
      </c>
      <c r="G49" s="1">
        <v>0</v>
      </c>
      <c r="H49" s="1">
        <f t="shared" si="0"/>
        <v>86</v>
      </c>
    </row>
    <row r="50" spans="2:8">
      <c r="B50" s="1" t="s">
        <v>14</v>
      </c>
      <c r="C50" s="1">
        <v>9</v>
      </c>
      <c r="D50" s="1" t="s">
        <v>11</v>
      </c>
      <c r="E50" s="1">
        <v>96</v>
      </c>
      <c r="F50" s="1">
        <v>0</v>
      </c>
      <c r="G50" s="1">
        <v>0</v>
      </c>
      <c r="H50" s="1">
        <f t="shared" si="0"/>
        <v>96</v>
      </c>
    </row>
    <row r="51" spans="2:8">
      <c r="B51" s="1" t="s">
        <v>14</v>
      </c>
      <c r="C51" s="1">
        <v>9</v>
      </c>
      <c r="D51" s="1" t="s">
        <v>12</v>
      </c>
      <c r="E51" s="1">
        <v>96</v>
      </c>
      <c r="F51" s="1">
        <v>1</v>
      </c>
      <c r="G51" s="1">
        <v>1</v>
      </c>
      <c r="H51" s="1">
        <f t="shared" si="0"/>
        <v>98</v>
      </c>
    </row>
    <row r="52" spans="2:8">
      <c r="B52" s="1" t="s">
        <v>14</v>
      </c>
      <c r="C52" s="1">
        <v>8</v>
      </c>
      <c r="D52" s="1" t="s">
        <v>3</v>
      </c>
      <c r="E52" s="1">
        <v>128</v>
      </c>
      <c r="F52" s="1">
        <v>0</v>
      </c>
      <c r="G52" s="1">
        <v>1</v>
      </c>
      <c r="H52" s="1">
        <f t="shared" si="0"/>
        <v>129</v>
      </c>
    </row>
    <row r="53" spans="2:8">
      <c r="B53" s="1" t="s">
        <v>14</v>
      </c>
      <c r="C53" s="1">
        <v>8</v>
      </c>
      <c r="D53" s="1" t="s">
        <v>4</v>
      </c>
      <c r="E53" s="1">
        <v>80</v>
      </c>
      <c r="F53" s="1">
        <v>0</v>
      </c>
      <c r="G53" s="1">
        <v>0</v>
      </c>
      <c r="H53" s="1">
        <f t="shared" si="0"/>
        <v>80</v>
      </c>
    </row>
    <row r="54" spans="2:8">
      <c r="B54" s="1" t="s">
        <v>14</v>
      </c>
      <c r="C54" s="1">
        <v>8</v>
      </c>
      <c r="D54" s="1" t="s">
        <v>5</v>
      </c>
      <c r="E54" s="1">
        <v>119</v>
      </c>
      <c r="F54" s="1">
        <v>0</v>
      </c>
      <c r="G54" s="1">
        <v>1</v>
      </c>
      <c r="H54" s="1">
        <f t="shared" si="0"/>
        <v>120</v>
      </c>
    </row>
    <row r="55" spans="2:8">
      <c r="B55" s="1" t="s">
        <v>14</v>
      </c>
      <c r="C55" s="1">
        <v>8</v>
      </c>
      <c r="D55" s="1" t="s">
        <v>6</v>
      </c>
      <c r="E55" s="1">
        <v>87</v>
      </c>
      <c r="F55" s="1">
        <v>0</v>
      </c>
      <c r="G55" s="1">
        <v>0</v>
      </c>
      <c r="H55" s="1">
        <f t="shared" si="0"/>
        <v>87</v>
      </c>
    </row>
    <row r="56" spans="2:8">
      <c r="B56" s="1" t="s">
        <v>14</v>
      </c>
      <c r="C56" s="1">
        <v>8</v>
      </c>
      <c r="D56" s="1" t="s">
        <v>7</v>
      </c>
      <c r="E56" s="1">
        <v>100</v>
      </c>
      <c r="F56" s="1">
        <v>0</v>
      </c>
      <c r="G56" s="1">
        <v>0</v>
      </c>
      <c r="H56" s="1">
        <f t="shared" si="0"/>
        <v>100</v>
      </c>
    </row>
    <row r="57" spans="2:8">
      <c r="B57" s="1" t="s">
        <v>14</v>
      </c>
      <c r="C57" s="1">
        <v>8</v>
      </c>
      <c r="D57" s="1" t="s">
        <v>8</v>
      </c>
      <c r="E57" s="1">
        <v>106</v>
      </c>
      <c r="F57" s="1">
        <v>0</v>
      </c>
      <c r="G57" s="1">
        <v>0</v>
      </c>
      <c r="H57" s="1">
        <f t="shared" si="0"/>
        <v>106</v>
      </c>
    </row>
    <row r="58" spans="2:8">
      <c r="B58" s="1" t="s">
        <v>14</v>
      </c>
      <c r="C58" s="1">
        <v>8</v>
      </c>
      <c r="D58" s="1" t="s">
        <v>9</v>
      </c>
      <c r="E58" s="1">
        <v>115</v>
      </c>
      <c r="F58" s="1">
        <v>0</v>
      </c>
      <c r="G58" s="1">
        <v>0</v>
      </c>
      <c r="H58" s="1">
        <f t="shared" si="0"/>
        <v>115</v>
      </c>
    </row>
    <row r="59" spans="2:8">
      <c r="B59" s="1" t="s">
        <v>14</v>
      </c>
      <c r="C59" s="1">
        <v>8</v>
      </c>
      <c r="D59" s="1" t="s">
        <v>10</v>
      </c>
      <c r="E59" s="1">
        <v>167</v>
      </c>
      <c r="F59" s="1">
        <v>0</v>
      </c>
      <c r="G59" s="1">
        <v>0</v>
      </c>
      <c r="H59" s="1">
        <f t="shared" si="0"/>
        <v>167</v>
      </c>
    </row>
    <row r="60" spans="2:8">
      <c r="B60" s="1" t="s">
        <v>14</v>
      </c>
      <c r="C60" s="1">
        <v>8</v>
      </c>
      <c r="D60" s="1" t="s">
        <v>11</v>
      </c>
      <c r="E60" s="1">
        <v>130</v>
      </c>
      <c r="F60" s="1">
        <v>0</v>
      </c>
      <c r="G60" s="1">
        <v>0</v>
      </c>
      <c r="H60" s="1">
        <f t="shared" si="0"/>
        <v>130</v>
      </c>
    </row>
    <row r="61" spans="2:8">
      <c r="B61" s="1" t="s">
        <v>14</v>
      </c>
      <c r="C61" s="1">
        <v>8</v>
      </c>
      <c r="D61" s="1" t="s">
        <v>12</v>
      </c>
      <c r="E61" s="1">
        <v>138</v>
      </c>
      <c r="F61" s="1">
        <v>0</v>
      </c>
      <c r="G61" s="1">
        <v>3</v>
      </c>
      <c r="H61" s="1">
        <f t="shared" si="0"/>
        <v>141</v>
      </c>
    </row>
    <row r="62" spans="2:8">
      <c r="B62" s="1" t="s">
        <v>14</v>
      </c>
      <c r="C62" s="1">
        <v>7</v>
      </c>
      <c r="D62" s="1" t="s">
        <v>3</v>
      </c>
      <c r="E62" s="1">
        <v>169</v>
      </c>
      <c r="F62" s="1">
        <v>0</v>
      </c>
      <c r="G62" s="1">
        <v>0</v>
      </c>
      <c r="H62" s="1">
        <f t="shared" si="0"/>
        <v>169</v>
      </c>
    </row>
    <row r="63" spans="2:8">
      <c r="B63" s="1" t="s">
        <v>14</v>
      </c>
      <c r="C63" s="1">
        <v>7</v>
      </c>
      <c r="D63" s="1" t="s">
        <v>4</v>
      </c>
      <c r="E63" s="1">
        <v>172</v>
      </c>
      <c r="F63" s="1">
        <v>0</v>
      </c>
      <c r="G63" s="1">
        <v>1</v>
      </c>
      <c r="H63" s="1">
        <f t="shared" si="0"/>
        <v>173</v>
      </c>
    </row>
    <row r="64" spans="2:8">
      <c r="B64" s="1" t="s">
        <v>14</v>
      </c>
      <c r="C64" s="1">
        <v>7</v>
      </c>
      <c r="D64" s="1" t="s">
        <v>5</v>
      </c>
      <c r="E64" s="1">
        <v>197</v>
      </c>
      <c r="F64" s="1">
        <v>0</v>
      </c>
      <c r="G64" s="1">
        <v>0</v>
      </c>
      <c r="H64" s="1">
        <f t="shared" si="0"/>
        <v>197</v>
      </c>
    </row>
    <row r="65" spans="2:8">
      <c r="B65" s="1" t="s">
        <v>14</v>
      </c>
      <c r="C65" s="1">
        <v>7</v>
      </c>
      <c r="D65" s="1" t="s">
        <v>6</v>
      </c>
      <c r="E65" s="1">
        <v>177</v>
      </c>
      <c r="F65" s="1">
        <v>0</v>
      </c>
      <c r="G65" s="1">
        <v>2</v>
      </c>
      <c r="H65" s="1">
        <f t="shared" si="0"/>
        <v>179</v>
      </c>
    </row>
    <row r="66" spans="2:8">
      <c r="B66" s="1" t="s">
        <v>14</v>
      </c>
      <c r="C66" s="1">
        <v>7</v>
      </c>
      <c r="D66" s="1" t="s">
        <v>7</v>
      </c>
      <c r="E66" s="1">
        <v>160</v>
      </c>
      <c r="F66" s="1">
        <v>0</v>
      </c>
      <c r="G66" s="1">
        <v>0</v>
      </c>
      <c r="H66" s="1">
        <f t="shared" si="0"/>
        <v>160</v>
      </c>
    </row>
    <row r="67" spans="2:8">
      <c r="B67" s="1" t="s">
        <v>14</v>
      </c>
      <c r="C67" s="1">
        <v>7</v>
      </c>
      <c r="D67" s="1" t="s">
        <v>8</v>
      </c>
      <c r="E67" s="1">
        <v>240</v>
      </c>
      <c r="F67" s="1">
        <v>0</v>
      </c>
      <c r="G67" s="1">
        <v>1</v>
      </c>
      <c r="H67" s="1">
        <f t="shared" si="0"/>
        <v>241</v>
      </c>
    </row>
    <row r="68" spans="2:8">
      <c r="B68" s="1" t="s">
        <v>14</v>
      </c>
      <c r="C68" s="1">
        <v>7</v>
      </c>
      <c r="D68" s="1" t="s">
        <v>9</v>
      </c>
      <c r="E68" s="1">
        <v>142</v>
      </c>
      <c r="F68" s="1">
        <v>0</v>
      </c>
      <c r="G68" s="1">
        <v>2</v>
      </c>
      <c r="H68" s="1">
        <f t="shared" si="0"/>
        <v>144</v>
      </c>
    </row>
    <row r="69" spans="2:8">
      <c r="B69" s="1" t="s">
        <v>14</v>
      </c>
      <c r="C69" s="1">
        <v>7</v>
      </c>
      <c r="D69" s="1" t="s">
        <v>10</v>
      </c>
      <c r="E69" s="1">
        <v>38</v>
      </c>
      <c r="F69" s="1">
        <v>0</v>
      </c>
      <c r="G69" s="1">
        <v>0</v>
      </c>
      <c r="H69" s="1">
        <f t="shared" si="0"/>
        <v>38</v>
      </c>
    </row>
    <row r="70" spans="2:8">
      <c r="B70" s="1" t="s">
        <v>14</v>
      </c>
      <c r="C70" s="1">
        <v>7</v>
      </c>
      <c r="D70" s="1" t="s">
        <v>11</v>
      </c>
      <c r="E70" s="1">
        <v>58</v>
      </c>
      <c r="F70" s="1">
        <v>0</v>
      </c>
      <c r="G70" s="1">
        <v>0</v>
      </c>
      <c r="H70" s="1">
        <f t="shared" si="0"/>
        <v>58</v>
      </c>
    </row>
    <row r="71" spans="2:8">
      <c r="B71" s="1" t="s">
        <v>14</v>
      </c>
      <c r="C71" s="1">
        <v>7</v>
      </c>
      <c r="D71" s="1" t="s">
        <v>12</v>
      </c>
      <c r="E71" s="1">
        <v>371</v>
      </c>
      <c r="F71" s="1">
        <v>1</v>
      </c>
      <c r="G71" s="1">
        <v>1</v>
      </c>
      <c r="H71" s="1">
        <f t="shared" si="0"/>
        <v>373</v>
      </c>
    </row>
    <row r="72" spans="2:8">
      <c r="B72" s="2" t="s">
        <v>15</v>
      </c>
      <c r="C72" s="2"/>
      <c r="D72" s="2"/>
      <c r="E72" s="1">
        <f>SUM(E42:E71)</f>
        <v>4070</v>
      </c>
      <c r="F72" s="1">
        <f>SUM(F42:F71)</f>
        <v>2</v>
      </c>
      <c r="G72" s="1">
        <f>SUM(G42:G71)</f>
        <v>20</v>
      </c>
      <c r="H72" s="1">
        <f>SUM(H42:H71)</f>
        <v>4092</v>
      </c>
    </row>
    <row r="73" spans="2:8">
      <c r="B73" s="1" t="s">
        <v>16</v>
      </c>
      <c r="C73" s="1">
        <v>6</v>
      </c>
      <c r="D73" s="1" t="s">
        <v>3</v>
      </c>
      <c r="E73" s="1">
        <v>27</v>
      </c>
      <c r="F73" s="1">
        <v>0</v>
      </c>
      <c r="G73" s="1">
        <v>0</v>
      </c>
      <c r="H73" s="1">
        <f t="shared" si="0"/>
        <v>27</v>
      </c>
    </row>
    <row r="74" spans="2:8">
      <c r="B74" s="1" t="s">
        <v>16</v>
      </c>
      <c r="C74" s="1">
        <v>6</v>
      </c>
      <c r="D74" s="1" t="s">
        <v>4</v>
      </c>
      <c r="E74" s="1">
        <v>5</v>
      </c>
      <c r="F74" s="1">
        <v>0</v>
      </c>
      <c r="G74" s="1">
        <v>0</v>
      </c>
      <c r="H74" s="1">
        <f t="shared" si="0"/>
        <v>5</v>
      </c>
    </row>
    <row r="75" spans="2:8">
      <c r="B75" s="1" t="s">
        <v>16</v>
      </c>
      <c r="C75" s="1">
        <v>6</v>
      </c>
      <c r="D75" s="1" t="s">
        <v>5</v>
      </c>
      <c r="E75" s="1">
        <v>2</v>
      </c>
      <c r="F75" s="1">
        <v>0</v>
      </c>
      <c r="G75" s="1">
        <v>0</v>
      </c>
      <c r="H75" s="1">
        <f t="shared" ref="H75:H131" si="1">SUM(E75:G75)</f>
        <v>2</v>
      </c>
    </row>
    <row r="76" spans="2:8">
      <c r="B76" s="1" t="s">
        <v>16</v>
      </c>
      <c r="C76" s="1">
        <v>6</v>
      </c>
      <c r="D76" s="1" t="s">
        <v>6</v>
      </c>
      <c r="E76" s="1">
        <v>6</v>
      </c>
      <c r="F76" s="1">
        <v>0</v>
      </c>
      <c r="G76" s="1">
        <v>0</v>
      </c>
      <c r="H76" s="1">
        <f t="shared" si="1"/>
        <v>6</v>
      </c>
    </row>
    <row r="77" spans="2:8">
      <c r="B77" s="1" t="s">
        <v>16</v>
      </c>
      <c r="C77" s="1">
        <v>6</v>
      </c>
      <c r="D77" s="1" t="s">
        <v>7</v>
      </c>
      <c r="E77" s="1">
        <v>11</v>
      </c>
      <c r="F77" s="1">
        <v>0</v>
      </c>
      <c r="G77" s="1">
        <v>1</v>
      </c>
      <c r="H77" s="1">
        <f t="shared" si="1"/>
        <v>12</v>
      </c>
    </row>
    <row r="78" spans="2:8">
      <c r="B78" s="1" t="s">
        <v>16</v>
      </c>
      <c r="C78" s="1">
        <v>6</v>
      </c>
      <c r="D78" s="1" t="s">
        <v>8</v>
      </c>
      <c r="E78" s="1">
        <v>20</v>
      </c>
      <c r="F78" s="1">
        <v>0</v>
      </c>
      <c r="G78" s="1">
        <v>0</v>
      </c>
      <c r="H78" s="1">
        <f t="shared" si="1"/>
        <v>20</v>
      </c>
    </row>
    <row r="79" spans="2:8">
      <c r="B79" s="1" t="s">
        <v>16</v>
      </c>
      <c r="C79" s="1">
        <v>6</v>
      </c>
      <c r="D79" s="1" t="s">
        <v>9</v>
      </c>
      <c r="E79" s="1">
        <v>10</v>
      </c>
      <c r="F79" s="1">
        <v>0</v>
      </c>
      <c r="G79" s="1">
        <v>0</v>
      </c>
      <c r="H79" s="1">
        <f t="shared" si="1"/>
        <v>10</v>
      </c>
    </row>
    <row r="80" spans="2:8">
      <c r="B80" s="1" t="s">
        <v>16</v>
      </c>
      <c r="C80" s="1">
        <v>6</v>
      </c>
      <c r="D80" s="1" t="s">
        <v>10</v>
      </c>
      <c r="E80" s="1">
        <v>11</v>
      </c>
      <c r="F80" s="1">
        <v>0</v>
      </c>
      <c r="G80" s="1">
        <v>0</v>
      </c>
      <c r="H80" s="1">
        <f t="shared" si="1"/>
        <v>11</v>
      </c>
    </row>
    <row r="81" spans="2:8">
      <c r="B81" s="1" t="s">
        <v>16</v>
      </c>
      <c r="C81" s="1">
        <v>6</v>
      </c>
      <c r="D81" s="1" t="s">
        <v>11</v>
      </c>
      <c r="E81" s="1">
        <v>13</v>
      </c>
      <c r="F81" s="1">
        <v>0</v>
      </c>
      <c r="G81" s="1">
        <v>0</v>
      </c>
      <c r="H81" s="1">
        <f t="shared" si="1"/>
        <v>13</v>
      </c>
    </row>
    <row r="82" spans="2:8">
      <c r="B82" s="1" t="s">
        <v>16</v>
      </c>
      <c r="C82" s="1">
        <v>6</v>
      </c>
      <c r="D82" s="1" t="s">
        <v>12</v>
      </c>
      <c r="E82" s="1">
        <v>14</v>
      </c>
      <c r="F82" s="1">
        <v>0</v>
      </c>
      <c r="G82" s="1">
        <v>0</v>
      </c>
      <c r="H82" s="1">
        <f t="shared" si="1"/>
        <v>14</v>
      </c>
    </row>
    <row r="83" spans="2:8">
      <c r="B83" s="1" t="s">
        <v>16</v>
      </c>
      <c r="C83" s="1">
        <v>5</v>
      </c>
      <c r="D83" s="1" t="s">
        <v>3</v>
      </c>
      <c r="E83" s="1">
        <v>12</v>
      </c>
      <c r="F83" s="1">
        <v>0</v>
      </c>
      <c r="G83" s="1">
        <v>2</v>
      </c>
      <c r="H83" s="1">
        <f t="shared" si="1"/>
        <v>14</v>
      </c>
    </row>
    <row r="84" spans="2:8">
      <c r="B84" s="1" t="s">
        <v>16</v>
      </c>
      <c r="C84" s="1">
        <v>5</v>
      </c>
      <c r="D84" s="1" t="s">
        <v>4</v>
      </c>
      <c r="E84" s="1">
        <v>6</v>
      </c>
      <c r="F84" s="1">
        <v>0</v>
      </c>
      <c r="G84" s="1">
        <v>0</v>
      </c>
      <c r="H84" s="1">
        <f t="shared" si="1"/>
        <v>6</v>
      </c>
    </row>
    <row r="85" spans="2:8">
      <c r="B85" s="1" t="s">
        <v>16</v>
      </c>
      <c r="C85" s="1">
        <v>5</v>
      </c>
      <c r="D85" s="1" t="s">
        <v>5</v>
      </c>
      <c r="E85" s="1">
        <v>12</v>
      </c>
      <c r="F85" s="1">
        <v>0</v>
      </c>
      <c r="G85" s="1">
        <v>0</v>
      </c>
      <c r="H85" s="1">
        <f t="shared" si="1"/>
        <v>12</v>
      </c>
    </row>
    <row r="86" spans="2:8">
      <c r="B86" s="1" t="s">
        <v>16</v>
      </c>
      <c r="C86" s="1">
        <v>5</v>
      </c>
      <c r="D86" s="1" t="s">
        <v>6</v>
      </c>
      <c r="E86" s="1">
        <v>5</v>
      </c>
      <c r="F86" s="1">
        <v>0</v>
      </c>
      <c r="G86" s="1">
        <v>0</v>
      </c>
      <c r="H86" s="1">
        <f t="shared" si="1"/>
        <v>5</v>
      </c>
    </row>
    <row r="87" spans="2:8">
      <c r="B87" s="1" t="s">
        <v>16</v>
      </c>
      <c r="C87" s="1">
        <v>5</v>
      </c>
      <c r="D87" s="1" t="s">
        <v>7</v>
      </c>
      <c r="E87" s="1">
        <v>3</v>
      </c>
      <c r="F87" s="1">
        <v>0</v>
      </c>
      <c r="G87" s="1">
        <v>0</v>
      </c>
      <c r="H87" s="1">
        <f t="shared" si="1"/>
        <v>3</v>
      </c>
    </row>
    <row r="88" spans="2:8">
      <c r="B88" s="1" t="s">
        <v>16</v>
      </c>
      <c r="C88" s="1">
        <v>5</v>
      </c>
      <c r="D88" s="1" t="s">
        <v>8</v>
      </c>
      <c r="E88" s="1">
        <v>6</v>
      </c>
      <c r="F88" s="1">
        <v>0</v>
      </c>
      <c r="G88" s="1">
        <v>0</v>
      </c>
      <c r="H88" s="1">
        <f t="shared" si="1"/>
        <v>6</v>
      </c>
    </row>
    <row r="89" spans="2:8">
      <c r="B89" s="1" t="s">
        <v>16</v>
      </c>
      <c r="C89" s="1">
        <v>5</v>
      </c>
      <c r="D89" s="1" t="s">
        <v>9</v>
      </c>
      <c r="E89" s="1">
        <v>9</v>
      </c>
      <c r="F89" s="1">
        <v>0</v>
      </c>
      <c r="G89" s="1">
        <v>0</v>
      </c>
      <c r="H89" s="1">
        <f t="shared" si="1"/>
        <v>9</v>
      </c>
    </row>
    <row r="90" spans="2:8">
      <c r="B90" s="1" t="s">
        <v>16</v>
      </c>
      <c r="C90" s="1">
        <v>5</v>
      </c>
      <c r="D90" s="1" t="s">
        <v>10</v>
      </c>
      <c r="E90" s="1">
        <v>6</v>
      </c>
      <c r="F90" s="1">
        <v>0</v>
      </c>
      <c r="G90" s="1">
        <v>0</v>
      </c>
      <c r="H90" s="1">
        <f t="shared" si="1"/>
        <v>6</v>
      </c>
    </row>
    <row r="91" spans="2:8">
      <c r="B91" s="1" t="s">
        <v>16</v>
      </c>
      <c r="C91" s="1">
        <v>5</v>
      </c>
      <c r="D91" s="1" t="s">
        <v>11</v>
      </c>
      <c r="E91" s="1">
        <v>5</v>
      </c>
      <c r="F91" s="1">
        <v>0</v>
      </c>
      <c r="G91" s="1">
        <v>0</v>
      </c>
      <c r="H91" s="1">
        <f t="shared" si="1"/>
        <v>5</v>
      </c>
    </row>
    <row r="92" spans="2:8">
      <c r="B92" s="1" t="s">
        <v>16</v>
      </c>
      <c r="C92" s="1">
        <v>5</v>
      </c>
      <c r="D92" s="1" t="s">
        <v>12</v>
      </c>
      <c r="E92" s="1">
        <v>4</v>
      </c>
      <c r="F92" s="1">
        <v>0</v>
      </c>
      <c r="G92" s="1">
        <v>0</v>
      </c>
      <c r="H92" s="1">
        <f t="shared" si="1"/>
        <v>4</v>
      </c>
    </row>
    <row r="93" spans="2:8">
      <c r="B93" s="1" t="s">
        <v>16</v>
      </c>
      <c r="C93" s="1">
        <v>4</v>
      </c>
      <c r="D93" s="1" t="s">
        <v>3</v>
      </c>
      <c r="E93" s="1">
        <v>4</v>
      </c>
      <c r="F93" s="1">
        <v>0</v>
      </c>
      <c r="G93" s="1">
        <v>0</v>
      </c>
      <c r="H93" s="1">
        <f t="shared" si="1"/>
        <v>4</v>
      </c>
    </row>
    <row r="94" spans="2:8">
      <c r="B94" s="1" t="s">
        <v>16</v>
      </c>
      <c r="C94" s="1">
        <v>4</v>
      </c>
      <c r="D94" s="1" t="s">
        <v>4</v>
      </c>
      <c r="E94" s="1">
        <v>3</v>
      </c>
      <c r="F94" s="1">
        <v>0</v>
      </c>
      <c r="G94" s="1">
        <v>0</v>
      </c>
      <c r="H94" s="1">
        <f t="shared" si="1"/>
        <v>3</v>
      </c>
    </row>
    <row r="95" spans="2:8">
      <c r="B95" s="1" t="s">
        <v>16</v>
      </c>
      <c r="C95" s="1">
        <v>4</v>
      </c>
      <c r="D95" s="1" t="s">
        <v>5</v>
      </c>
      <c r="E95" s="1">
        <v>0</v>
      </c>
      <c r="F95" s="1">
        <v>0</v>
      </c>
      <c r="G95" s="1">
        <v>0</v>
      </c>
      <c r="H95" s="1">
        <f t="shared" si="1"/>
        <v>0</v>
      </c>
    </row>
    <row r="96" spans="2:8">
      <c r="B96" s="1" t="s">
        <v>16</v>
      </c>
      <c r="C96" s="1">
        <v>4</v>
      </c>
      <c r="D96" s="1" t="s">
        <v>6</v>
      </c>
      <c r="E96" s="1">
        <v>1</v>
      </c>
      <c r="F96" s="1">
        <v>0</v>
      </c>
      <c r="G96" s="1">
        <v>0</v>
      </c>
      <c r="H96" s="1">
        <f t="shared" si="1"/>
        <v>1</v>
      </c>
    </row>
    <row r="97" spans="2:8">
      <c r="B97" s="1" t="s">
        <v>16</v>
      </c>
      <c r="C97" s="1">
        <v>4</v>
      </c>
      <c r="D97" s="1" t="s">
        <v>7</v>
      </c>
      <c r="E97" s="1">
        <v>2</v>
      </c>
      <c r="F97" s="1">
        <v>0</v>
      </c>
      <c r="G97" s="1">
        <v>0</v>
      </c>
      <c r="H97" s="1">
        <f t="shared" si="1"/>
        <v>2</v>
      </c>
    </row>
    <row r="98" spans="2:8">
      <c r="B98" s="1" t="s">
        <v>16</v>
      </c>
      <c r="C98" s="1">
        <v>4</v>
      </c>
      <c r="D98" s="1" t="s">
        <v>8</v>
      </c>
      <c r="E98" s="1">
        <v>0</v>
      </c>
      <c r="F98" s="1">
        <v>0</v>
      </c>
      <c r="G98" s="1">
        <v>0</v>
      </c>
      <c r="H98" s="1">
        <f t="shared" si="1"/>
        <v>0</v>
      </c>
    </row>
    <row r="99" spans="2:8">
      <c r="B99" s="1" t="s">
        <v>16</v>
      </c>
      <c r="C99" s="1">
        <v>4</v>
      </c>
      <c r="D99" s="1" t="s">
        <v>9</v>
      </c>
      <c r="E99" s="1">
        <v>0</v>
      </c>
      <c r="F99" s="1">
        <v>0</v>
      </c>
      <c r="G99" s="1">
        <v>0</v>
      </c>
      <c r="H99" s="1">
        <f t="shared" si="1"/>
        <v>0</v>
      </c>
    </row>
    <row r="100" spans="2:8">
      <c r="B100" s="1" t="s">
        <v>16</v>
      </c>
      <c r="C100" s="1">
        <v>4</v>
      </c>
      <c r="D100" s="1" t="s">
        <v>11</v>
      </c>
      <c r="E100" s="1">
        <v>0</v>
      </c>
      <c r="F100" s="1">
        <v>0</v>
      </c>
      <c r="G100" s="1">
        <v>0</v>
      </c>
      <c r="H100" s="1">
        <f t="shared" si="1"/>
        <v>0</v>
      </c>
    </row>
    <row r="101" spans="2:8">
      <c r="B101" s="1" t="s">
        <v>16</v>
      </c>
      <c r="C101" s="1">
        <v>4</v>
      </c>
      <c r="D101" s="1" t="s">
        <v>12</v>
      </c>
      <c r="E101" s="1">
        <v>0</v>
      </c>
      <c r="F101" s="1">
        <v>0</v>
      </c>
      <c r="G101" s="1">
        <v>0</v>
      </c>
      <c r="H101" s="1">
        <f t="shared" si="1"/>
        <v>0</v>
      </c>
    </row>
    <row r="102" spans="2:8">
      <c r="B102" s="2" t="s">
        <v>17</v>
      </c>
      <c r="C102" s="2"/>
      <c r="D102" s="2"/>
      <c r="E102" s="1">
        <f>SUM(E73:E101)</f>
        <v>197</v>
      </c>
      <c r="F102" s="1">
        <f>SUM(F73:F101)</f>
        <v>0</v>
      </c>
      <c r="G102" s="1">
        <v>0</v>
      </c>
      <c r="H102" s="1">
        <f>SUM(H73:H101)</f>
        <v>200</v>
      </c>
    </row>
    <row r="103" spans="2:8">
      <c r="B103" s="1" t="s">
        <v>18</v>
      </c>
      <c r="C103" s="1">
        <v>3</v>
      </c>
      <c r="D103" s="1" t="s">
        <v>3</v>
      </c>
      <c r="E103" s="1">
        <v>52</v>
      </c>
      <c r="F103" s="1">
        <v>0</v>
      </c>
      <c r="G103" s="1">
        <v>0</v>
      </c>
      <c r="H103" s="1">
        <f t="shared" si="1"/>
        <v>52</v>
      </c>
    </row>
    <row r="104" spans="2:8">
      <c r="B104" s="1" t="s">
        <v>18</v>
      </c>
      <c r="C104" s="1">
        <v>3</v>
      </c>
      <c r="D104" s="1" t="s">
        <v>4</v>
      </c>
      <c r="E104" s="1">
        <v>12</v>
      </c>
      <c r="F104" s="1">
        <v>0</v>
      </c>
      <c r="G104" s="1">
        <v>0</v>
      </c>
      <c r="H104" s="1">
        <f t="shared" si="1"/>
        <v>12</v>
      </c>
    </row>
    <row r="105" spans="2:8">
      <c r="B105" s="1" t="s">
        <v>18</v>
      </c>
      <c r="C105" s="1">
        <v>3</v>
      </c>
      <c r="D105" s="1" t="s">
        <v>5</v>
      </c>
      <c r="E105" s="1">
        <v>8</v>
      </c>
      <c r="F105" s="1">
        <v>0</v>
      </c>
      <c r="G105" s="1">
        <v>0</v>
      </c>
      <c r="H105" s="1">
        <f t="shared" si="1"/>
        <v>8</v>
      </c>
    </row>
    <row r="106" spans="2:8">
      <c r="B106" s="1" t="s">
        <v>18</v>
      </c>
      <c r="C106" s="1">
        <v>3</v>
      </c>
      <c r="D106" s="1" t="s">
        <v>6</v>
      </c>
      <c r="E106" s="1">
        <v>13</v>
      </c>
      <c r="F106" s="1">
        <v>0</v>
      </c>
      <c r="G106" s="1">
        <v>0</v>
      </c>
      <c r="H106" s="1">
        <f t="shared" si="1"/>
        <v>13</v>
      </c>
    </row>
    <row r="107" spans="2:8">
      <c r="B107" s="1" t="s">
        <v>18</v>
      </c>
      <c r="C107" s="1">
        <v>3</v>
      </c>
      <c r="D107" s="1" t="s">
        <v>7</v>
      </c>
      <c r="E107" s="1">
        <v>16</v>
      </c>
      <c r="F107" s="1">
        <v>0</v>
      </c>
      <c r="G107" s="1">
        <v>0</v>
      </c>
      <c r="H107" s="1">
        <f t="shared" si="1"/>
        <v>16</v>
      </c>
    </row>
    <row r="108" spans="2:8">
      <c r="B108" s="1" t="s">
        <v>18</v>
      </c>
      <c r="C108" s="1">
        <v>3</v>
      </c>
      <c r="D108" s="1" t="s">
        <v>8</v>
      </c>
      <c r="E108" s="1">
        <v>11</v>
      </c>
      <c r="F108" s="1">
        <v>0</v>
      </c>
      <c r="G108" s="1">
        <v>0</v>
      </c>
      <c r="H108" s="1">
        <f t="shared" si="1"/>
        <v>11</v>
      </c>
    </row>
    <row r="109" spans="2:8">
      <c r="B109" s="1" t="s">
        <v>18</v>
      </c>
      <c r="C109" s="1">
        <v>3</v>
      </c>
      <c r="D109" s="1" t="s">
        <v>9</v>
      </c>
      <c r="E109" s="1">
        <v>9</v>
      </c>
      <c r="F109" s="1">
        <v>0</v>
      </c>
      <c r="G109" s="1">
        <v>0</v>
      </c>
      <c r="H109" s="1">
        <f t="shared" si="1"/>
        <v>9</v>
      </c>
    </row>
    <row r="110" spans="2:8">
      <c r="B110" s="1" t="s">
        <v>18</v>
      </c>
      <c r="C110" s="1">
        <v>3</v>
      </c>
      <c r="D110" s="1" t="s">
        <v>10</v>
      </c>
      <c r="E110" s="1">
        <v>13</v>
      </c>
      <c r="F110" s="1">
        <v>0</v>
      </c>
      <c r="G110" s="1">
        <v>0</v>
      </c>
      <c r="H110" s="1">
        <f t="shared" si="1"/>
        <v>13</v>
      </c>
    </row>
    <row r="111" spans="2:8">
      <c r="B111" s="1" t="s">
        <v>18</v>
      </c>
      <c r="C111" s="1">
        <v>3</v>
      </c>
      <c r="D111" s="1" t="s">
        <v>11</v>
      </c>
      <c r="E111" s="1">
        <v>17</v>
      </c>
      <c r="F111" s="1">
        <v>0</v>
      </c>
      <c r="G111" s="1">
        <v>0</v>
      </c>
      <c r="H111" s="1">
        <f t="shared" si="1"/>
        <v>17</v>
      </c>
    </row>
    <row r="112" spans="2:8">
      <c r="B112" s="1" t="s">
        <v>18</v>
      </c>
      <c r="C112" s="1">
        <v>3</v>
      </c>
      <c r="D112" s="1" t="s">
        <v>12</v>
      </c>
      <c r="E112" s="1">
        <v>18</v>
      </c>
      <c r="F112" s="1">
        <v>0</v>
      </c>
      <c r="G112" s="1">
        <v>0</v>
      </c>
      <c r="H112" s="1">
        <f t="shared" si="1"/>
        <v>18</v>
      </c>
    </row>
    <row r="113" spans="2:8">
      <c r="B113" s="1" t="s">
        <v>18</v>
      </c>
      <c r="C113" s="1">
        <v>2</v>
      </c>
      <c r="D113" s="1" t="s">
        <v>3</v>
      </c>
      <c r="E113" s="1">
        <v>19</v>
      </c>
      <c r="F113" s="1">
        <v>0</v>
      </c>
      <c r="G113" s="1">
        <v>0</v>
      </c>
      <c r="H113" s="1">
        <f t="shared" si="1"/>
        <v>19</v>
      </c>
    </row>
    <row r="114" spans="2:8">
      <c r="B114" s="1" t="s">
        <v>18</v>
      </c>
      <c r="C114" s="1">
        <v>2</v>
      </c>
      <c r="D114" s="1" t="s">
        <v>4</v>
      </c>
      <c r="E114" s="1">
        <v>20</v>
      </c>
      <c r="F114" s="1">
        <v>0</v>
      </c>
      <c r="G114" s="1">
        <v>0</v>
      </c>
      <c r="H114" s="1">
        <f t="shared" si="1"/>
        <v>20</v>
      </c>
    </row>
    <row r="115" spans="2:8">
      <c r="B115" s="1" t="s">
        <v>18</v>
      </c>
      <c r="C115" s="1">
        <v>2</v>
      </c>
      <c r="D115" s="1" t="s">
        <v>5</v>
      </c>
      <c r="E115" s="1">
        <v>19</v>
      </c>
      <c r="F115" s="1">
        <v>0</v>
      </c>
      <c r="G115" s="1">
        <v>0</v>
      </c>
      <c r="H115" s="1">
        <f t="shared" si="1"/>
        <v>19</v>
      </c>
    </row>
    <row r="116" spans="2:8">
      <c r="B116" s="1" t="s">
        <v>18</v>
      </c>
      <c r="C116" s="1">
        <v>2</v>
      </c>
      <c r="D116" s="1" t="s">
        <v>6</v>
      </c>
      <c r="E116" s="1">
        <v>2</v>
      </c>
      <c r="F116" s="1">
        <v>0</v>
      </c>
      <c r="G116" s="1">
        <v>0</v>
      </c>
      <c r="H116" s="1">
        <f t="shared" si="1"/>
        <v>2</v>
      </c>
    </row>
    <row r="117" spans="2:8">
      <c r="B117" s="1" t="s">
        <v>18</v>
      </c>
      <c r="C117" s="1">
        <v>2</v>
      </c>
      <c r="D117" s="1" t="s">
        <v>7</v>
      </c>
      <c r="E117" s="1">
        <v>4</v>
      </c>
      <c r="F117" s="1">
        <v>0</v>
      </c>
      <c r="G117" s="1">
        <v>0</v>
      </c>
      <c r="H117" s="1">
        <f t="shared" si="1"/>
        <v>4</v>
      </c>
    </row>
    <row r="118" spans="2:8">
      <c r="B118" s="1" t="s">
        <v>18</v>
      </c>
      <c r="C118" s="1">
        <v>2</v>
      </c>
      <c r="D118" s="1" t="s">
        <v>8</v>
      </c>
      <c r="E118" s="1">
        <v>2</v>
      </c>
      <c r="F118" s="1">
        <v>0</v>
      </c>
      <c r="G118" s="1">
        <v>0</v>
      </c>
      <c r="H118" s="1">
        <f t="shared" si="1"/>
        <v>2</v>
      </c>
    </row>
    <row r="119" spans="2:8">
      <c r="B119" s="1" t="s">
        <v>18</v>
      </c>
      <c r="C119" s="1">
        <v>2</v>
      </c>
      <c r="D119" s="1" t="s">
        <v>9</v>
      </c>
      <c r="E119" s="1">
        <v>0</v>
      </c>
      <c r="F119" s="1">
        <v>0</v>
      </c>
      <c r="G119" s="1">
        <v>0</v>
      </c>
      <c r="H119" s="1">
        <f t="shared" si="1"/>
        <v>0</v>
      </c>
    </row>
    <row r="120" spans="2:8">
      <c r="B120" s="1" t="s">
        <v>18</v>
      </c>
      <c r="C120" s="1">
        <v>2</v>
      </c>
      <c r="D120" s="1" t="s">
        <v>10</v>
      </c>
      <c r="E120" s="1">
        <v>0</v>
      </c>
      <c r="F120" s="1">
        <v>0</v>
      </c>
      <c r="G120" s="1">
        <v>0</v>
      </c>
      <c r="H120" s="1">
        <f t="shared" si="1"/>
        <v>0</v>
      </c>
    </row>
    <row r="121" spans="2:8">
      <c r="B121" s="1" t="s">
        <v>18</v>
      </c>
      <c r="C121" s="1">
        <v>2</v>
      </c>
      <c r="D121" s="1" t="s">
        <v>11</v>
      </c>
      <c r="E121" s="1">
        <v>0</v>
      </c>
      <c r="F121" s="1">
        <v>0</v>
      </c>
      <c r="G121" s="1">
        <v>0</v>
      </c>
      <c r="H121" s="1">
        <f t="shared" si="1"/>
        <v>0</v>
      </c>
    </row>
    <row r="122" spans="2:8">
      <c r="B122" s="1" t="s">
        <v>18</v>
      </c>
      <c r="C122" s="1">
        <v>2</v>
      </c>
      <c r="D122" s="1" t="s">
        <v>12</v>
      </c>
      <c r="E122" s="1">
        <v>0</v>
      </c>
      <c r="F122" s="1">
        <v>0</v>
      </c>
      <c r="G122" s="1">
        <v>0</v>
      </c>
      <c r="H122" s="1">
        <f t="shared" si="1"/>
        <v>0</v>
      </c>
    </row>
    <row r="123" spans="2:8">
      <c r="B123" s="1" t="s">
        <v>18</v>
      </c>
      <c r="C123" s="1">
        <v>1</v>
      </c>
      <c r="D123" s="1" t="s">
        <v>3</v>
      </c>
      <c r="E123" s="1">
        <v>0</v>
      </c>
      <c r="F123" s="1">
        <v>0</v>
      </c>
      <c r="G123" s="1">
        <v>0</v>
      </c>
      <c r="H123" s="1">
        <f t="shared" si="1"/>
        <v>0</v>
      </c>
    </row>
    <row r="124" spans="2:8">
      <c r="B124" s="1" t="s">
        <v>18</v>
      </c>
      <c r="C124" s="1">
        <v>1</v>
      </c>
      <c r="D124" s="1" t="s">
        <v>4</v>
      </c>
      <c r="E124" s="1">
        <v>0</v>
      </c>
      <c r="F124" s="1">
        <v>0</v>
      </c>
      <c r="G124" s="1">
        <v>0</v>
      </c>
      <c r="H124" s="1">
        <f t="shared" si="1"/>
        <v>0</v>
      </c>
    </row>
    <row r="125" spans="2:8">
      <c r="B125" s="1" t="s">
        <v>18</v>
      </c>
      <c r="C125" s="1">
        <v>1</v>
      </c>
      <c r="D125" s="1" t="s">
        <v>5</v>
      </c>
      <c r="E125" s="1">
        <v>0</v>
      </c>
      <c r="F125" s="1">
        <v>0</v>
      </c>
      <c r="G125" s="1">
        <v>0</v>
      </c>
      <c r="H125" s="1">
        <f t="shared" si="1"/>
        <v>0</v>
      </c>
    </row>
    <row r="126" spans="2:8">
      <c r="B126" s="1" t="s">
        <v>18</v>
      </c>
      <c r="C126" s="1">
        <v>1</v>
      </c>
      <c r="D126" s="1" t="s">
        <v>6</v>
      </c>
      <c r="E126" s="1">
        <v>0</v>
      </c>
      <c r="F126" s="1">
        <v>0</v>
      </c>
      <c r="G126" s="1">
        <v>0</v>
      </c>
      <c r="H126" s="1">
        <f t="shared" si="1"/>
        <v>0</v>
      </c>
    </row>
    <row r="127" spans="2:8">
      <c r="B127" s="1" t="s">
        <v>18</v>
      </c>
      <c r="C127" s="1">
        <v>1</v>
      </c>
      <c r="D127" s="1" t="s">
        <v>7</v>
      </c>
      <c r="E127" s="1">
        <v>0</v>
      </c>
      <c r="F127" s="1">
        <v>0</v>
      </c>
      <c r="G127" s="1">
        <v>0</v>
      </c>
      <c r="H127" s="1">
        <f t="shared" si="1"/>
        <v>0</v>
      </c>
    </row>
    <row r="128" spans="2:8">
      <c r="B128" s="1" t="s">
        <v>18</v>
      </c>
      <c r="C128" s="1">
        <v>1</v>
      </c>
      <c r="D128" s="1" t="s">
        <v>8</v>
      </c>
      <c r="E128" s="1">
        <v>0</v>
      </c>
      <c r="F128" s="1">
        <v>0</v>
      </c>
      <c r="G128" s="1">
        <v>0</v>
      </c>
      <c r="H128" s="1">
        <f t="shared" si="1"/>
        <v>0</v>
      </c>
    </row>
    <row r="129" spans="2:8">
      <c r="B129" s="1" t="s">
        <v>18</v>
      </c>
      <c r="C129" s="1">
        <v>1</v>
      </c>
      <c r="D129" s="1" t="s">
        <v>10</v>
      </c>
      <c r="E129" s="1">
        <v>0</v>
      </c>
      <c r="F129" s="1">
        <v>0</v>
      </c>
      <c r="G129" s="1">
        <v>0</v>
      </c>
      <c r="H129" s="1">
        <f t="shared" si="1"/>
        <v>0</v>
      </c>
    </row>
    <row r="130" spans="2:8">
      <c r="B130" s="1" t="s">
        <v>18</v>
      </c>
      <c r="C130" s="1">
        <v>1</v>
      </c>
      <c r="D130" s="1" t="s">
        <v>11</v>
      </c>
      <c r="E130" s="1">
        <v>0</v>
      </c>
      <c r="F130" s="1">
        <v>0</v>
      </c>
      <c r="G130" s="1">
        <v>0</v>
      </c>
      <c r="H130" s="1">
        <f t="shared" si="1"/>
        <v>0</v>
      </c>
    </row>
    <row r="131" spans="2:8">
      <c r="B131" s="1" t="s">
        <v>18</v>
      </c>
      <c r="C131" s="1">
        <v>1</v>
      </c>
      <c r="D131" s="1" t="s">
        <v>12</v>
      </c>
      <c r="E131" s="1">
        <v>0</v>
      </c>
      <c r="F131" s="1">
        <v>0</v>
      </c>
      <c r="G131" s="1">
        <v>0</v>
      </c>
      <c r="H131" s="1">
        <f t="shared" si="1"/>
        <v>0</v>
      </c>
    </row>
    <row r="132" spans="2:8">
      <c r="B132" s="2" t="s">
        <v>19</v>
      </c>
      <c r="C132" s="2"/>
      <c r="D132" s="2"/>
      <c r="E132" s="1">
        <f>SUM(E103:E131)</f>
        <v>235</v>
      </c>
      <c r="F132" s="1">
        <f>SUM(F103:F131)</f>
        <v>0</v>
      </c>
      <c r="G132" s="1">
        <f>SUM(G103:G131)</f>
        <v>0</v>
      </c>
      <c r="H132" s="1">
        <f>SUM(H103:H131)</f>
        <v>235</v>
      </c>
    </row>
    <row r="133" spans="2:8">
      <c r="B133" s="2" t="s">
        <v>20</v>
      </c>
      <c r="C133" s="2"/>
      <c r="D133" s="2"/>
      <c r="E133" s="1">
        <f>E10+E41+E72+E102+E132</f>
        <v>5749</v>
      </c>
      <c r="F133" s="1">
        <f>F41+F72+F102+F132</f>
        <v>4</v>
      </c>
      <c r="G133" s="1">
        <f>G41+G72+G102+G132</f>
        <v>27</v>
      </c>
      <c r="H133" s="1">
        <f>H10+H41+H72+H102+H132</f>
        <v>5783</v>
      </c>
    </row>
  </sheetData>
  <mergeCells count="13">
    <mergeCell ref="B133:D133"/>
    <mergeCell ref="B5:H5"/>
    <mergeCell ref="F8:F9"/>
    <mergeCell ref="G8:G9"/>
    <mergeCell ref="B7:D9"/>
    <mergeCell ref="E7:H7"/>
    <mergeCell ref="E8:E9"/>
    <mergeCell ref="H8:H9"/>
    <mergeCell ref="B10:D10"/>
    <mergeCell ref="B41:D41"/>
    <mergeCell ref="B72:D72"/>
    <mergeCell ref="B102:D102"/>
    <mergeCell ref="B132:D13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RESOLUCAO_102_CNJ_REL4a_IV_0501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2018-09-03T18:26:30Z</cp:lastPrinted>
  <dcterms:created xsi:type="dcterms:W3CDTF">2016-01-18T17:39:59Z</dcterms:created>
  <dcterms:modified xsi:type="dcterms:W3CDTF">2018-09-03T18:27:24Z</dcterms:modified>
</cp:coreProperties>
</file>