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TI\Assessoria\CONTRATOS DTI\MELHORIA CONTROLES CONTRATUAIS\"/>
    </mc:Choice>
  </mc:AlternateContent>
  <bookViews>
    <workbookView xWindow="0" yWindow="0" windowWidth="20490" windowHeight="7755" activeTab="2"/>
  </bookViews>
  <sheets>
    <sheet name="Lista Contratos" sheetId="2" r:id="rId1"/>
    <sheet name="Lista Fornecedores" sheetId="3" r:id="rId2"/>
    <sheet name="Contrato 1" sheetId="1" r:id="rId3"/>
    <sheet name="Tabela_Apoio" sheetId="4" r:id="rId4"/>
    <sheet name="Orçamento" sheetId="5" r:id="rId5"/>
  </sheets>
  <definedNames>
    <definedName name="_xlnm._FilterDatabase" localSheetId="2" hidden="1">'Contrato 1'!$A$9:$P$11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4" l="1"/>
  <c r="A20" i="4"/>
  <c r="A24" i="4"/>
  <c r="A28" i="4"/>
  <c r="A32" i="4"/>
  <c r="A36" i="4"/>
  <c r="A40" i="4"/>
  <c r="A44" i="4"/>
  <c r="A48" i="4"/>
  <c r="A52" i="4"/>
  <c r="A56" i="4"/>
  <c r="A60" i="4"/>
  <c r="A64" i="4"/>
  <c r="A68" i="4"/>
  <c r="A72" i="4"/>
  <c r="A76" i="4"/>
  <c r="A80" i="4"/>
  <c r="A84" i="4"/>
  <c r="A88" i="4"/>
  <c r="A92" i="4"/>
  <c r="A96" i="4"/>
  <c r="A100" i="4"/>
  <c r="A104" i="4"/>
  <c r="A108" i="4"/>
  <c r="A112" i="4"/>
  <c r="A13" i="4"/>
  <c r="A2" i="4"/>
  <c r="B98" i="4"/>
  <c r="A98" i="4" s="1"/>
  <c r="B99" i="4"/>
  <c r="A99" i="4" s="1"/>
  <c r="B100" i="4"/>
  <c r="B101" i="4"/>
  <c r="A101" i="4" s="1"/>
  <c r="B102" i="4"/>
  <c r="A102" i="4" s="1"/>
  <c r="B103" i="4"/>
  <c r="A103" i="4" s="1"/>
  <c r="B104" i="4"/>
  <c r="B105" i="4"/>
  <c r="A105" i="4" s="1"/>
  <c r="B106" i="4"/>
  <c r="A106" i="4" s="1"/>
  <c r="B107" i="4"/>
  <c r="A107" i="4" s="1"/>
  <c r="B108" i="4"/>
  <c r="B109" i="4"/>
  <c r="A109" i="4" s="1"/>
  <c r="B110" i="4"/>
  <c r="A110" i="4" s="1"/>
  <c r="B111" i="4"/>
  <c r="A111" i="4" s="1"/>
  <c r="B112" i="4"/>
  <c r="B83" i="4"/>
  <c r="A83" i="4" s="1"/>
  <c r="B84" i="4"/>
  <c r="B85" i="4"/>
  <c r="A85" i="4" s="1"/>
  <c r="B86" i="4"/>
  <c r="A86" i="4" s="1"/>
  <c r="B87" i="4"/>
  <c r="A87" i="4" s="1"/>
  <c r="B88" i="4"/>
  <c r="B89" i="4"/>
  <c r="A89" i="4" s="1"/>
  <c r="B90" i="4"/>
  <c r="A90" i="4" s="1"/>
  <c r="B91" i="4"/>
  <c r="A91" i="4" s="1"/>
  <c r="B92" i="4"/>
  <c r="B93" i="4"/>
  <c r="A93" i="4" s="1"/>
  <c r="B94" i="4"/>
  <c r="A94" i="4" s="1"/>
  <c r="B95" i="4"/>
  <c r="A95" i="4" s="1"/>
  <c r="B96" i="4"/>
  <c r="B97" i="4"/>
  <c r="A97" i="4" s="1"/>
  <c r="B62" i="4"/>
  <c r="A62" i="4" s="1"/>
  <c r="B63" i="4"/>
  <c r="A63" i="4" s="1"/>
  <c r="B64" i="4"/>
  <c r="B65" i="4"/>
  <c r="A65" i="4" s="1"/>
  <c r="B66" i="4"/>
  <c r="A66" i="4" s="1"/>
  <c r="B67" i="4"/>
  <c r="A67" i="4" s="1"/>
  <c r="B68" i="4"/>
  <c r="B69" i="4"/>
  <c r="A69" i="4" s="1"/>
  <c r="B70" i="4"/>
  <c r="A70" i="4" s="1"/>
  <c r="B71" i="4"/>
  <c r="A71" i="4" s="1"/>
  <c r="B72" i="4"/>
  <c r="B73" i="4"/>
  <c r="A73" i="4" s="1"/>
  <c r="B74" i="4"/>
  <c r="A74" i="4" s="1"/>
  <c r="B75" i="4"/>
  <c r="A75" i="4" s="1"/>
  <c r="B76" i="4"/>
  <c r="B77" i="4"/>
  <c r="A77" i="4" s="1"/>
  <c r="B78" i="4"/>
  <c r="A78" i="4" s="1"/>
  <c r="B79" i="4"/>
  <c r="A79" i="4" s="1"/>
  <c r="B80" i="4"/>
  <c r="B81" i="4"/>
  <c r="A81" i="4" s="1"/>
  <c r="B82" i="4"/>
  <c r="A82" i="4" s="1"/>
  <c r="B31" i="4"/>
  <c r="A31" i="4" s="1"/>
  <c r="B32" i="4"/>
  <c r="B33" i="4"/>
  <c r="A33" i="4" s="1"/>
  <c r="B34" i="4"/>
  <c r="A34" i="4" s="1"/>
  <c r="B35" i="4"/>
  <c r="A35" i="4" s="1"/>
  <c r="B36" i="4"/>
  <c r="B37" i="4"/>
  <c r="A37" i="4" s="1"/>
  <c r="B38" i="4"/>
  <c r="A38" i="4" s="1"/>
  <c r="B39" i="4"/>
  <c r="A39" i="4" s="1"/>
  <c r="B40" i="4"/>
  <c r="B41" i="4"/>
  <c r="A41" i="4" s="1"/>
  <c r="B42" i="4"/>
  <c r="A42" i="4" s="1"/>
  <c r="B43" i="4"/>
  <c r="A43" i="4" s="1"/>
  <c r="B44" i="4"/>
  <c r="B45" i="4"/>
  <c r="A45" i="4" s="1"/>
  <c r="B46" i="4"/>
  <c r="A46" i="4" s="1"/>
  <c r="B47" i="4"/>
  <c r="A47" i="4" s="1"/>
  <c r="B48" i="4"/>
  <c r="B49" i="4"/>
  <c r="A49" i="4" s="1"/>
  <c r="B50" i="4"/>
  <c r="A50" i="4" s="1"/>
  <c r="B51" i="4"/>
  <c r="A51" i="4" s="1"/>
  <c r="B52" i="4"/>
  <c r="B53" i="4"/>
  <c r="A53" i="4" s="1"/>
  <c r="B54" i="4"/>
  <c r="A54" i="4" s="1"/>
  <c r="B55" i="4"/>
  <c r="A55" i="4" s="1"/>
  <c r="B56" i="4"/>
  <c r="B57" i="4"/>
  <c r="A57" i="4" s="1"/>
  <c r="B58" i="4"/>
  <c r="A58" i="4" s="1"/>
  <c r="B59" i="4"/>
  <c r="A59" i="4" s="1"/>
  <c r="B60" i="4"/>
  <c r="B61" i="4"/>
  <c r="A61" i="4" s="1"/>
  <c r="B10" i="4"/>
  <c r="A10" i="4" s="1"/>
  <c r="B11" i="4"/>
  <c r="A11" i="4" s="1"/>
  <c r="B12" i="4"/>
  <c r="A12" i="4" s="1"/>
  <c r="B13" i="4"/>
  <c r="B14" i="4"/>
  <c r="A14" i="4" s="1"/>
  <c r="B15" i="4"/>
  <c r="A15" i="4" s="1"/>
  <c r="B16" i="4"/>
  <c r="B17" i="4"/>
  <c r="A17" i="4" s="1"/>
  <c r="B18" i="4"/>
  <c r="A18" i="4" s="1"/>
  <c r="B19" i="4"/>
  <c r="A19" i="4" s="1"/>
  <c r="B20" i="4"/>
  <c r="B21" i="4"/>
  <c r="A21" i="4" s="1"/>
  <c r="B22" i="4"/>
  <c r="A22" i="4" s="1"/>
  <c r="B23" i="4"/>
  <c r="A23" i="4" s="1"/>
  <c r="B24" i="4"/>
  <c r="B25" i="4"/>
  <c r="A25" i="4" s="1"/>
  <c r="B26" i="4"/>
  <c r="A26" i="4" s="1"/>
  <c r="B27" i="4"/>
  <c r="A27" i="4" s="1"/>
  <c r="B28" i="4"/>
  <c r="B29" i="4"/>
  <c r="A29" i="4" s="1"/>
  <c r="B30" i="4"/>
  <c r="A30" i="4" s="1"/>
  <c r="B5" i="4"/>
  <c r="A5" i="4" s="1"/>
  <c r="B6" i="4"/>
  <c r="A6" i="4" s="1"/>
  <c r="B7" i="4"/>
  <c r="A7" i="4" s="1"/>
  <c r="B8" i="4"/>
  <c r="A8" i="4" s="1"/>
  <c r="B9" i="4"/>
  <c r="A9" i="4" s="1"/>
  <c r="B4" i="4"/>
  <c r="A4" i="4" s="1"/>
  <c r="B3" i="4"/>
  <c r="A3" i="4" s="1"/>
  <c r="B2" i="4"/>
  <c r="I8" i="3" l="1"/>
  <c r="I7" i="3"/>
  <c r="I6" i="3"/>
  <c r="A6" i="3"/>
  <c r="A8" i="3"/>
  <c r="A7" i="3"/>
</calcChain>
</file>

<file path=xl/sharedStrings.xml><?xml version="1.0" encoding="utf-8"?>
<sst xmlns="http://schemas.openxmlformats.org/spreadsheetml/2006/main" count="1744" uniqueCount="666">
  <si>
    <t>Período apuração</t>
  </si>
  <si>
    <t>Data pagamento</t>
  </si>
  <si>
    <t>Data do reajuste</t>
  </si>
  <si>
    <t>% de reajuste</t>
  </si>
  <si>
    <t>Valor reajustado</t>
  </si>
  <si>
    <t>Data Liberação pagto na unidade</t>
  </si>
  <si>
    <t>Processo administrativo</t>
  </si>
  <si>
    <t>Valor</t>
  </si>
  <si>
    <t>AJUSTES ORÇAMENTÁRIOS</t>
  </si>
  <si>
    <t>Data ajuste</t>
  </si>
  <si>
    <t>Saldo a pagar</t>
  </si>
  <si>
    <t>Nº CONTRATO:</t>
  </si>
  <si>
    <t>INFORMAÇÕES CONTRATUAIS:</t>
  </si>
  <si>
    <t>Início
Vigência
Contrato</t>
  </si>
  <si>
    <t>Término
Vigência
Contrato</t>
  </si>
  <si>
    <t>INFORMAÇÕES ORÇAMENTÁRIAS:</t>
  </si>
  <si>
    <t>REFORÇOS</t>
  </si>
  <si>
    <t>ESTORNOS</t>
  </si>
  <si>
    <t>INFORMAÇÕES SOBRE EMPENHOS:</t>
  </si>
  <si>
    <t>AJUSTES</t>
  </si>
  <si>
    <t>Valor do reforço</t>
  </si>
  <si>
    <t>Data do reforço</t>
  </si>
  <si>
    <t>Valor estornado</t>
  </si>
  <si>
    <t>Data do estorno</t>
  </si>
  <si>
    <t>REGISTROS DOS PAGAMENTOS:</t>
  </si>
  <si>
    <t>Data Assinatura Contrato</t>
  </si>
  <si>
    <t>Prazo para pagamento</t>
  </si>
  <si>
    <t>Fonte Recurso</t>
  </si>
  <si>
    <t>Código Subação</t>
  </si>
  <si>
    <t>Descrição Subação</t>
  </si>
  <si>
    <t>Código Programa orçamentário</t>
  </si>
  <si>
    <t>Descrição Programa orçamentário</t>
  </si>
  <si>
    <t>Código elemento despesa</t>
  </si>
  <si>
    <t>Descrição elemento despesa</t>
  </si>
  <si>
    <t>Número Licitação</t>
  </si>
  <si>
    <t>Data Vencimento</t>
  </si>
  <si>
    <t>Mês Referênca</t>
  </si>
  <si>
    <t>Data liquidação</t>
  </si>
  <si>
    <t>Pagamento Referente Exercício</t>
  </si>
  <si>
    <t>Número Processo Administrativo de Pagamento</t>
  </si>
  <si>
    <t>Descrição do Objeto:</t>
  </si>
  <si>
    <t>Nº Processo Pagamento</t>
  </si>
  <si>
    <t>Nº Nota fiscal</t>
  </si>
  <si>
    <t>Nº parcela</t>
  </si>
  <si>
    <t>CNPJ Empresa Contratada</t>
  </si>
  <si>
    <t>Nome Empresa Contratada</t>
  </si>
  <si>
    <t>Orçamento Previsto LOA</t>
  </si>
  <si>
    <t>Orçamento Comprometido</t>
  </si>
  <si>
    <t>Saldo Orçamentário Disponível</t>
  </si>
  <si>
    <t>Diferença Valor Orçado e Executado</t>
  </si>
  <si>
    <t>Número Empenho</t>
  </si>
  <si>
    <t>Tipo de Empenho</t>
  </si>
  <si>
    <t>Valor Original</t>
  </si>
  <si>
    <t>Valor Total Empenhado</t>
  </si>
  <si>
    <t>Saldo Empenho Disponível</t>
  </si>
  <si>
    <t>REAJUSTES</t>
  </si>
  <si>
    <t>001/2017</t>
  </si>
  <si>
    <t>RELAÇÃO DE CONTRATOS</t>
  </si>
  <si>
    <t>DIRETORIA DE TECNOLOGIA DA INFORMAÇÃO</t>
  </si>
  <si>
    <t xml:space="preserve">ANO REFERÊNCIA: </t>
  </si>
  <si>
    <t>Nº Contrato</t>
  </si>
  <si>
    <t>Fornecedor</t>
  </si>
  <si>
    <t>Fornecedor 1</t>
  </si>
  <si>
    <t>RELAÇÃO DE FORNECEDORES</t>
  </si>
  <si>
    <t>002/2017</t>
  </si>
  <si>
    <t>003/2017</t>
  </si>
  <si>
    <t>Fornecedor 2</t>
  </si>
  <si>
    <t>Fornecedor 3</t>
  </si>
  <si>
    <t>Nº Empenho</t>
  </si>
  <si>
    <t>Data solicitação liberação Pagamento</t>
  </si>
  <si>
    <t>Valor inicialmente contratado</t>
  </si>
  <si>
    <t>Valor Pago</t>
  </si>
  <si>
    <t>Valor Total Contratado</t>
  </si>
  <si>
    <t>Número Total Horas Contratadas</t>
  </si>
  <si>
    <t>Saldo de horas</t>
  </si>
  <si>
    <t>Número Horas Pagas</t>
  </si>
  <si>
    <t>PF/UST</t>
  </si>
  <si>
    <t>Número Total PF/UST Contratados</t>
  </si>
  <si>
    <t>Número PF/UST Pagos</t>
  </si>
  <si>
    <t>Saldo de PF/UST</t>
  </si>
  <si>
    <t>SERVIÇO CONTINUADO</t>
  </si>
  <si>
    <t>NÚMERO DE HORAS</t>
  </si>
  <si>
    <t>ITEM DO CONTRATO</t>
  </si>
  <si>
    <t>Equipamento/Software/Garantia</t>
  </si>
  <si>
    <t>Tipo de Contrato</t>
  </si>
  <si>
    <t>Forma Pagamento 
(mensal/Unitátio)</t>
  </si>
  <si>
    <t>Sequencial</t>
  </si>
  <si>
    <t>Credor</t>
  </si>
  <si>
    <t>Tipo Movimentação</t>
  </si>
  <si>
    <t>Objeto</t>
  </si>
  <si>
    <t>A estornar (-) ou a reforçar (+)</t>
  </si>
  <si>
    <t>Sidejud</t>
  </si>
  <si>
    <t>2017NE000036</t>
  </si>
  <si>
    <t>Ordinário</t>
  </si>
  <si>
    <t>05.999.532/0001-06</t>
  </si>
  <si>
    <t>CONDUFIBRA DISTRIBUIDORA DE CABOS E CONECTIVIDADE LTDA - EPP</t>
  </si>
  <si>
    <t>DTI</t>
  </si>
  <si>
    <t>[2207#27070] DOC:|SPA|28301/2016|GDR|ARP|1380|SE|10728||| AQUISIÇÃO DE ADAPTADOR DE REDE - MARCA FURUKAWA | REQ. 27506 | S.E. 10728 | ARP 1380 | PREGÃO 312/2015 | LOCAL DE ENTREGA: UNIDADE UPC - CENTRO EXECUTIVO ACCR | PRAZO DE ENTREGA: 30 DIA(S) | U.R.: GAB DIRETOR DTI (UGP) | OBS.: DESCRIÇÃO DOS MATERIAIS/SERVIÇOS NO SPA 28301/2016</t>
  </si>
  <si>
    <t>SPA</t>
  </si>
  <si>
    <t>28301/2016</t>
  </si>
  <si>
    <t>GAB DIRETOR DTI</t>
  </si>
  <si>
    <t>ARP</t>
  </si>
  <si>
    <t>SE</t>
  </si>
  <si>
    <t>10728</t>
  </si>
  <si>
    <t>DMP/DCCRP/SRP</t>
  </si>
  <si>
    <t>Empenho, sem liquidação</t>
  </si>
  <si>
    <t>2017NE000039</t>
  </si>
  <si>
    <t>08.255.734/0001-23</t>
  </si>
  <si>
    <t>PH MIDIA INFORMATICA LTDA - EPP</t>
  </si>
  <si>
    <t>[2207#27073] DOC:|SPA|28308/2016|GDR|ARP|1381|SE|10733|||  | REQ. 27506 | S.E. 10733 | ARP 1381 | PREGÃO 312/2015 | LOCAL DE ENTREGA: RUA PRESIDENTE COUTINHO, 232, SL 902 - ED. ACCR | PRAZO DE ENTREGA: 30 DIA(S) | U.R.: GAB DIRETOR DTI (UGP) | OBS.: DESCRIÇÃO DOS MATERIAIS/SERVIÇOS NO SPA 28308/2016</t>
  </si>
  <si>
    <t>28308/2016</t>
  </si>
  <si>
    <t>1381</t>
  </si>
  <si>
    <t>10733</t>
  </si>
  <si>
    <t>2017NE000040</t>
  </si>
  <si>
    <t>08.772.301/0001-45</t>
  </si>
  <si>
    <t>WZ UNIAO M0NTAGEM E INSTALACOES INDUSTRIAIS LTDA - EPP</t>
  </si>
  <si>
    <t>[2207#27069] DOC:|SPA|28310/2016|GDR|ARP|1385|SE|10734||| AQUISIÇÃO DE MATERIAIS DE INFRAESTRUTURA LÓGICA - CONECTORES RJ - MARCAS FTG E FOXLUX | REQ. 27506 | S.E. 10734 | ARP 1385 | PREGÃO 312/2015 | LOCAL DE ENTREGA: RUA PRESIDENTE COUTINHO, 232, SL 902 - ED. ACCR | PRAZO DE ENTREGA: 30 DIA(S) | U.R.: GAB DIRETOR DTI (UGP) | OBS.: DESCRIÇÃO DOS MATERIAIS/SERVIÇOS NO SPA 28310/2016</t>
  </si>
  <si>
    <t>28310/2016</t>
  </si>
  <si>
    <t>1385</t>
  </si>
  <si>
    <t>10734</t>
  </si>
  <si>
    <t>2017NE000041</t>
  </si>
  <si>
    <t>06.192.844/0001-68</t>
  </si>
  <si>
    <t>W3 CONECCAO, INFORMATICA E TELEFONIA LTDA - ME</t>
  </si>
  <si>
    <t>[2207#27071] DOC:|SPA|28311/2016|GDR|ARP|1384|SE|10735||| AQUISIÇÃO DE MATERIAIS DE INFRAESTRUTURA LÓGICA - ADAPTADORES DE TOMADA - MARCA PLUZIE | REQ. 27506 | S.E. 10735 | ARP 1384 | PREGÃO 312/2015 | LOCAL DE ENTREGA: UNIDADE UPC - CENTRO EXECUTIVO ACCR | PRAZO DE ENTREGA: 30 DIA(S) | U.R.: GAB DIRETOR DTI (UGP) | OBS.: DESCRIÇÃO DOS MATERIAIS/SERVIÇOS NO SPA 28311/2016</t>
  </si>
  <si>
    <t>28311/2016</t>
  </si>
  <si>
    <t>1384</t>
  </si>
  <si>
    <t>10735</t>
  </si>
  <si>
    <t>2017NE000044</t>
  </si>
  <si>
    <t>Estimativo</t>
  </si>
  <si>
    <t>02.255.187/0001-08</t>
  </si>
  <si>
    <t>TPA TELECOMUNICACOES LTDA - EPP</t>
  </si>
  <si>
    <t>[2222#24761] DOC:|SPA|014653/2015|DTI|CT|291/2016||||CREDENCIAMENTO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</si>
  <si>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014653/2015</t>
  </si>
  <si>
    <t>CT</t>
  </si>
  <si>
    <t>291/2016</t>
  </si>
  <si>
    <t>CREDENCIAMENTO 26424/2016</t>
  </si>
  <si>
    <t>DMP/DCCRP/SCAC</t>
  </si>
  <si>
    <t>2017NE000050</t>
  </si>
  <si>
    <t>08.215.160/0001-60</t>
  </si>
  <si>
    <t>SUPERLINE TELECOMUNICACOES LTDA - EPP</t>
  </si>
  <si>
    <t>[2222#24761] DOC:|SPA|014653/2015|DTI|CT|251/2016||||CREDENCIAMENTO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</si>
  <si>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251/2016</t>
  </si>
  <si>
    <t>2017NE000053</t>
  </si>
  <si>
    <t>85.152.288/0001-72</t>
  </si>
  <si>
    <t>CONSULTORIA EM TI E ENSINO OFFICE LTDA  - ME</t>
  </si>
  <si>
    <t>[2222#24761] DOC:|SPA|014653/2015|DTI|CT|195/2016||||CREDENCIAMENTO 26424/2016| PRESTAÇÃO DE SERVIÇOS DE CONEXÃO À INTERNET POR MEIO DE BANDA LARGA FIXA (SCM - SERVIÇO DE COMUNICAÇÃO MULTIMÍDIA), COM FORNECIMENTO DE MODEM EM REGIME DE COMODATO, COMPREENDENDO O SEGUINTE: MENSALIDADE 420 LINHAS/ANO E INTASLAÇÃO E TRANSFERÊNCIA 420 LINHAS/ANO. | P.R.O.: 135/16 | LICITAÇÃO: 132/2016</t>
  </si>
  <si>
    <t>195/2016</t>
  </si>
  <si>
    <t>2017NE000054</t>
  </si>
  <si>
    <t>02.593.165/0001-40</t>
  </si>
  <si>
    <t>GARTNER DO BRASIL SERVICOS DE PESQUISAS LTDA.</t>
  </si>
  <si>
    <t>[2234-27006] DOC:|SPA|021966/2016|DTI|CT|229/2014||||||TA: 1| PRESTAÇÃO DE SERVIÇOS TÉCNICO-ESPECIALIZADOS DE PESQUISA E ACONSELHAMENTO IMPARCIAL EM TECNOLOGIA DA INFORMAÇÃO E COMUNICAÇÕES, NA FORMA DE BC TIC, CONTENDO PESQUISAS PRIMÁRIAS E INTERPRETAÇÃO DE TENDÊNCIAS, E ELABORAÇÃO DE ANÁLISES DE QUESTÕES DE TECNOLOGIA DA INFORMAÇÃO EM RESPOSTA A CONSULTAS. | LICITAÇÃO: 342/2014</t>
  </si>
  <si>
    <t>021966/2016</t>
  </si>
  <si>
    <t>229/2014</t>
  </si>
  <si>
    <t>2017NE000056</t>
  </si>
  <si>
    <t>Global</t>
  </si>
  <si>
    <t>03.009.299/0001-33</t>
  </si>
  <si>
    <t>TRIER COMERCIO DE SOFTWARE LTDA - EPP</t>
  </si>
  <si>
    <t>[2216-26243] DOC:|PTC|439263-2011.9|DTI|CT|185/2011||||||TA: 10| MANUTENÇÃO E SUPORTE TÉCNICO DO PROGRAMA SISTEMA DE GESTÃO DE FARMÁCIAS E DROGARIAS | LICITAÇÃO: 251/2011</t>
  </si>
  <si>
    <t>PTC</t>
  </si>
  <si>
    <t>439263-2011.9</t>
  </si>
  <si>
    <t>185/2011</t>
  </si>
  <si>
    <t>2017NE000060</t>
  </si>
  <si>
    <t>82.845.322/0001-04</t>
  </si>
  <si>
    <t>SOFTPLAN PLANEJAMENTO E SISTEMAS LTDA</t>
  </si>
  <si>
    <t>[2218-27143] DOC:|SPA|021194/2016|DTI|CT|087/2013||||||TA: 9| CONTRATAÇÃO DE EMPRESA ESPECIALIZADA EM SISTEMA INTEGRADO DE GESTÃO DE PROCESSOS JUDICIAIS FÍSICOS E VIRTUAIS DE PRIMEIRA E DE SEGUNDA INSTÂNCIAS, DENOMINADO SISTEMA DE AUTOMAÇÃO DA JUSTIÇA SAJ, PARA OS SERVIÇOS DE SUPORTE TÉCNICO E MANUTENÇÃO CORRETIVA | TIPO: MANUT. | LICITAÇÃO: 224/2013</t>
  </si>
  <si>
    <t>021194/2016</t>
  </si>
  <si>
    <t>087/2013</t>
  </si>
  <si>
    <t>2017NE000061</t>
  </si>
  <si>
    <t>83.043.745/0001-65</t>
  </si>
  <si>
    <t>CENTRO DE INFORMATICA E AUTOMACAO DO ESTADO DE SC S/A</t>
  </si>
  <si>
    <t>[2222-26226] DOC:|PTC|582342-2015.0|DTI|CT|174/2014||||||TA: 6| PRESTAÇÃO DE SERVIÇOS CONTINUADOS, DE INSTALAÇÃO, CONFIGURAÇÃO, MANUTENÇÃO E MONITORAMENTO DE PONTOS DE INTERLIGAÇÃO DE UNIDADES DO PJSC. | TIPO: MENSALIDADE | LICITAÇÃO: 216/2014</t>
  </si>
  <si>
    <t>582342-2015.0</t>
  </si>
  <si>
    <t>174/2014</t>
  </si>
  <si>
    <t>2017NE000064</t>
  </si>
  <si>
    <t>[2222-26227] DOC:|PTC|582342-2015.0|DTI|CT|174/2014||||||TA: 6| PRESTAÇÃO DE SERVIÇOS CONTINUADOS, DE INSTALAÇÃO, CONFIGURAÇÃO, MANUTENÇÃO E MONITORAMENTO DE PONTOS DE INTERLIGAÇÃO DE UNIDADES DO PJSC. | TIPO: INSTAL. | LICITAÇÃO: 216/2014</t>
  </si>
  <si>
    <t>2017NE000065</t>
  </si>
  <si>
    <t>76.659.820/0001-51</t>
  </si>
  <si>
    <t>ASSOCIACAO PARANAENSE DE CULTURA - APC</t>
  </si>
  <si>
    <t>[2216-25153] DOC:|SPA|007047/2016|DTI|CT|085/2015||||||TA: 1| CONTRATAÇÃO DE SERVIÇOS ESPECIALIZADOS DE MANUTENÇÃO E DE ASSISTÊNCIA DO SISTEMA PERGAMUM (SISTEMA INTEGRADO DE BIBLIOTECAS E ATUALIZAÇÃO DE VERSÃO (REMOTA OU PRESENCIAL)). | LICITAÇÃO: 3684/2014</t>
  </si>
  <si>
    <t>007047/2016</t>
  </si>
  <si>
    <t>085/2015</t>
  </si>
  <si>
    <t>2017NE000066</t>
  </si>
  <si>
    <t>[2218-25543] DOC:|SPA|007068/2016|DTI|CT|113/2015||||||TA: 1| CONTRATAÇÃO DOS SERVIÇOS DE SUPORTE TÉCNICO AOS USUÁRIOS EXTERNOS DO PJSC QUE UTILIZAM O PORTAL E-SAJ. | LICITAÇÃO: 197/2015</t>
  </si>
  <si>
    <t>007068/2016</t>
  </si>
  <si>
    <t>113/2015</t>
  </si>
  <si>
    <t>2017NE000069</t>
  </si>
  <si>
    <t>40.432.544/0001-47</t>
  </si>
  <si>
    <t>CLARO S.A.</t>
  </si>
  <si>
    <t>[2221#24632] DOC:|PTC|571841-2015.4|DTI|CT|279/2016||||CREDENCIAMENTO 23615/2016| SERVIÇOS DE ACESSO ILIMITADO DE CONEXÃO MÓVEL À INTERNET (SERVIÇO MÓVEL PESSOAL - SMP), COM FORNECIMENTO DE MODEM EM REGIME DE COMODATO, UTILIZANDO A TECNOLOGIA 4G E COM FRANQUIA DE NO MÍNIMO 3GB, COMPREENDENDO A SEGUINTE QUANTIDADE ESTIMA: 1.000 UNIDADE DE SERVIÇO/ANO. | P.R.O.: 116/16 | LICITAÇÃO: 01/2016</t>
  </si>
  <si>
    <t>571841-2015.4</t>
  </si>
  <si>
    <t>279/2016</t>
  </si>
  <si>
    <t>CREDENCIAMENTO 23615/2016</t>
  </si>
  <si>
    <t>2017NE000070</t>
  </si>
  <si>
    <t>59.456.277/0001-76</t>
  </si>
  <si>
    <t>ORACLE DO BRASIL SISTEMAS LTDA</t>
  </si>
  <si>
    <t>[2222-24814] DOC:|SPA|011235/2015|DTI|CT|138/2016|||||| PRESTAÇÃO DO SERVIÇO DE SUPORTE TÉCNICO E ATUALIZAÇÃO TECNOLÓGICA DE SOFTWARE E SERVIÇOS PRIORITÁRIOS PARA HARDWARE ORACLE. EQUIPAMENTOS: 1 EXADATA DATABASE MACHINE X5-2 (N° CSI 20074178),2 ZERO DATA LOSS RECOVERY APPLIANCE X5 ( N° CSI 20074172) E 2 ZDLRA APPLIANCE SOFTWARE (DISK DRIVE) | TIPO: HARDWARE | P.R.O.: 144/16 | LICITAÇÃO: 140/2016</t>
  </si>
  <si>
    <t>011235/2015</t>
  </si>
  <si>
    <t>138/2016</t>
  </si>
  <si>
    <t>2017NE000071</t>
  </si>
  <si>
    <t>[2222-24768] DOC:|SPA|011235/2015|DTI|CT|138/2016|||||| PRESTAÇÃO DO SERVIÇO DE SUPORTE TÉCNICO E ATUALIZAÇÃO TECNOLÓGICA DE SOFTWARE E SERVIÇOS PRIORITÁRIOS PARA HARDWARE ORACLE. EQUIPAMENTOS: 1 EXADATA DATABASE MACHINE X5-2 (N° CSI 20074178),2 ZERO DATA LOSS RECOVERY APPLIANCE X5 ( N° CSI 20074172) E 2 ZDLRA APPLIANCE SOFTWARE (DISK DRIVE) | TIPO: SOFTWARE | P.R.O.: 144/16 | LICITAÇÃO: 140/2016</t>
  </si>
  <si>
    <t>2017NE000074</t>
  </si>
  <si>
    <t>[2222-27031] DOC:|SPA|021213/2016|DTI|CT|264/2013||||||TA: 6| ATUALIZAÇÕES TECNOLÓGICAS QUE OCORRERAM OU VIEREM A OCORRER PARA OS SOFTWARES ORACLE NO ANO 2013, BEM COMO OBRIGA-SE A PRESTAR OS SERVIÇOS DE SUPORTE TÉCNICO E ATUALIZAÇÃO TECNOLÓGICA NO ANO DE 2014 | LICITAÇÃO: 460/2013</t>
  </si>
  <si>
    <t>021213/2016</t>
  </si>
  <si>
    <t>264/2013</t>
  </si>
  <si>
    <t>2017NE000075</t>
  </si>
  <si>
    <t>[2222-27080] DOC:|SPA|021196/2016|DTI|CT|263/2013||||||TA: 5| ATUALIZAÇÕES TECNOLÓGICAS QUE OCORRERAM OU VIEREM A OCORRER PARA OS EQUIPAMENTOS ORACLE NO ANO 2013, BEM COMO OBRIGA-SE A PRESTAR OS SERVIÇOS DE SUPORTE TÉCNICO E MANUTENÇÃO CORRETIVA NO ANO DE 2014 | LICITAÇÃO: 466/2013</t>
  </si>
  <si>
    <t>021196/2016</t>
  </si>
  <si>
    <t>263/2013</t>
  </si>
  <si>
    <t>2017NE000090</t>
  </si>
  <si>
    <t>02.877.566/0001-21</t>
  </si>
  <si>
    <t>IBROWSE - CONSULTORIA &amp; INFORMATICA LTDA</t>
  </si>
  <si>
    <t>[2216-27160] DOC:|SPA|021204/2016|DTI|CT|253/2015||||||TA: 1| CONTRATAÇÃO DE SERVIÇOS TÉCNICOS ESPECIALIZADOS DE DESENVOLVIMENTO, DE DOCUMENTAÇÃO, DE MANUTENÇÃO EVOLUTIVA, PREVENTIVA, CORRETIVA E ADAPTATIVA DE SISTEMAS EM TECNOLOGIA M/CACHÉ DE PROPRIEDADE DO PJSC, PARA ATENDIMENTO DE DEMANDAS ORIUNDAS DA DMP, COM GARANTIA DE 12 (DOZE) MESES | LICITAÇÃO: 382/2015</t>
  </si>
  <si>
    <t>021204/2016</t>
  </si>
  <si>
    <t>253/2015</t>
  </si>
  <si>
    <t>2017NE000091</t>
  </si>
  <si>
    <t>[2216-27161] DOC:|SPA|021206/2016|DTI|CT|254/2015|||||| CONTRATAÇÃO DE SERVIÇOS TÉCNICOS ESPECIALIZADOS DE DESENVOLVIMENTO, DE DOCUMENTAÇÃO, DE MANUTENÇÃO EVOLUTIVA, PREVENTIVA, CORRETIVA E ADAPTATIVA DE SISTEMAS EM TECNOLOGIA M/CACHÉ DE PROPRIEDADE DO PJSC, PARA ATENDIMENTO DE DEMANDAS ORIUNDAS DA DGP, COM GARANTIA DE 12 (DOZE) MESES, | LICITAÇÃO: 382/2015</t>
  </si>
  <si>
    <t>021206/2016</t>
  </si>
  <si>
    <t>254/2015</t>
  </si>
  <si>
    <t>2017NE000092</t>
  </si>
  <si>
    <t>01.181.242/0003-53</t>
  </si>
  <si>
    <t>COMPWIRE INFORMATICA S/A</t>
  </si>
  <si>
    <t>[2222-25601] DOC:|SPA|011236/2015|DTI|CT|257/2016|||||| PRESTAÇÃO DE SERVIÇOS DE EXTENSÃO DE GARANTIA DE FÁBRICA EMC, MODALIDADE PACOTE PREMIUM, PARA O EQUIPAMENTO STORAGE MARCA EMC MODELO VNX 5500, SERIAL NUMBER CKM00124802008, EM OPERAÇÃO NO DATACENTER DO TRIBUNAL DE JUSTIÇA DE SANTA CATARINA, INCLUINDO A SUBSTITUIÇÃO E O FORNECIMENTO DE PEÇAS ORIGINAIS DOS EQUIPAMENTOS E SEUS COMPONENTES. | P.R.O.: 218/16 | LICITAÇÃO: 210/2016</t>
  </si>
  <si>
    <t>011236/2015</t>
  </si>
  <si>
    <t>257/2016</t>
  </si>
  <si>
    <t>2017NE000102</t>
  </si>
  <si>
    <t>04.512.330/0001-17</t>
  </si>
  <si>
    <t>ASTSER SOLUCOES INTEGRADAS LTDA - ME</t>
  </si>
  <si>
    <t>[2221-26266] DOC:|PTC|578107-2015.8|DTI|CT|207/2014||||||TA: 3| EXECUÇÃO DE SERVIÇOS CONTINUADOS DE SUPORTE TÉCNICO ESPECIALIZADO EM ASTERISK PARA MANUTENÇÃO DOS SISTEMAS DE TELEFONIA APOIADOS NAS TECNOLOGIAS LINUX, ASTERISK, DRDB, HEARTBEAT,0 MYSQL, PHP, LDAP, A2BILLING, ZABBIX E ASTERNIC, INTIMAFONE E SISTEMA DE BILHETAGEM E TARIFAÇÃO. | LICITAÇÃO: 327/2014</t>
  </si>
  <si>
    <t>578107-2015.8</t>
  </si>
  <si>
    <t>207/2014</t>
  </si>
  <si>
    <t>2017NE000103</t>
  </si>
  <si>
    <t>01.564.600/0001-45</t>
  </si>
  <si>
    <t>TREND MICRO DO BRASIL LTDA</t>
  </si>
  <si>
    <t>[2222-24844] DOC:|PTC|573295-2015.6|DTI|CT|090/2014||||||TA: 3| AQUISIÇÃO DE SOLUÇÃO INTEGRADA, QUE INCLUA TREINAMENTO E SUPORTE TÉCNICO PELO FABRICANTE, PARA PROVER SERVIÇOS DE SEGURANÇA NAS REDES DE DADOS E EM COMPUTADORES DO PODER JUDICIÁRIO DO ESTADO DE SANTA CATARINA | LICITAÇÃO: 094/2014</t>
  </si>
  <si>
    <t>573295-2015.6</t>
  </si>
  <si>
    <t>090/2014</t>
  </si>
  <si>
    <t>2017NE000118</t>
  </si>
  <si>
    <t>76.535.764/0001-43</t>
  </si>
  <si>
    <t>OI S.A.</t>
  </si>
  <si>
    <t>[2221-27125] DOC:|SPA|029347/2016|DTI|CT|251/2011||||||TA: 9| PRESTAÇÃO DE SERVIÇO TELEFÔNICO FIXO COMUTADO (STFC), PARA REALIZAÇÃO DE CHAMADAS TELEFÔNICAS NAS MODALIDADES LOCAL, LONGA DISTÂNCIA NACIONAL E INTERNACIONAL, COM DESTINO A TELEFONES FIXOS E MÓVEIS, ORIGINADAS DE FLUXOS E1 E PARA RECEPÇÃO DE CHAMADAS EM FLUXOS E1, CUJOS SERVIÇOS SÃO SEPARADOS EM LOTES, A SER EXECUTADO DE FORMA CONTÍNUA | LICITAÇÃO: 354/2011</t>
  </si>
  <si>
    <t>029347/2016</t>
  </si>
  <si>
    <t>251/2011</t>
  </si>
  <si>
    <t>2017NE000119</t>
  </si>
  <si>
    <t>08.270.727/0001-09</t>
  </si>
  <si>
    <t>SOFTWAREONE COMERCIO E SERVICOS DE INFORMATICA LTDA</t>
  </si>
  <si>
    <t>[2233-22082] DOC:|PTC|585559-2015.4|DTI|CT|156/2015|||||| RENOVAÇÃO E A AQUISIÇÃO DE NOVAS LICENÇAS DO SOFTWARE ASSURANCE, NA MODALIDADE ENTERPRISE AGREEMENT; E CONTRATAÇÃO DE SERVIÇOS TÉCNICOS ESPECIALIZADOS DE SUPORTE, DE INSTALAÇÃO, DE ATUALIZAÇÃO E DE CUSTOMIZAÇÃO DOS SOFTWARES CONTRATADOS. | TIPO: MANUT. | P.R.O.: 247/15 | LICITAÇÃO: 326/2015</t>
  </si>
  <si>
    <t>585559-2015.4</t>
  </si>
  <si>
    <t>156/2015</t>
  </si>
  <si>
    <t>2017NE000120</t>
  </si>
  <si>
    <t>[2233-22080] DOC:|PTC|585559-2015.4|DTI|CT|156/2015|||||| RENOVAÇÃO E A AQUISIÇÃO DE NOVAS LICENÇAS DO SOFTWARE ASSURANCE, NA MODALIDADE ENTERPRISE AGREEMENT; E CONTRATAÇÃO DE SERVIÇOS TÉCNICOS ESPECIALIZADOS DE SUPORTE, DE INSTALAÇÃO, DE ATUALIZAÇÃO E DE CUSTOMIZAÇÃO DOS SOFTWARES CONTRATADOS. | TIPO: AQUISIÇÃO | P.R.O.: 247/15 | LICITAÇÃO: 326/2015</t>
  </si>
  <si>
    <t>2017NE000121</t>
  </si>
  <si>
    <t>06.214.736/0001-49</t>
  </si>
  <si>
    <t>PITANG CONSULTORIA E SISTEMAS S/A</t>
  </si>
  <si>
    <t>[2233-26373] DOC:|SPA|007030/2016|DTI|CT|301/2016|||||| SUPORTE TÉCNICO E ATUALIZAÇÕES POR 12 MESES, INCLUINDO LICENÇAS LIFERAY PORTAL, INCLUINDO ATUALIZAÇÕES E SERVIÇOS DE SUPORTE TÉCNICO, POR 12 MESES | P.R.O.: 298/16 | LICITAÇÃO: 273/2016</t>
  </si>
  <si>
    <t>007030/2016</t>
  </si>
  <si>
    <t>301/2016</t>
  </si>
  <si>
    <t>2017NE000125</t>
  </si>
  <si>
    <t>68.074.673/0001-20</t>
  </si>
  <si>
    <t>HITACHI DATA SYSTEMS DO BRASIL LTDA.</t>
  </si>
  <si>
    <t>[2222-27289] DOC:|SPA|012521/2015|DTI|CT|003/2015||||||TA: 3| PRESTAÇÃO DE SERVIÇOS CONTINUADOS DE SUPORTE TÉCNICO ESPECIALIZADO PARA MANUTENÇÃO CORRETIVA E PREVENTIVA, COM SUBSTITUIÇÃO DE COMPONENTES, PARA A SOLUÇÃO DE ARMAZENAMENTO EM REDE MARCA HITACHI | LICITAÇÃO: 268/2014</t>
  </si>
  <si>
    <t>012521/2015</t>
  </si>
  <si>
    <t>003/2015</t>
  </si>
  <si>
    <t>2017NE000131</t>
  </si>
  <si>
    <t>01.181.242/0002-72</t>
  </si>
  <si>
    <t>[2222-22640] DOC:|PTC|578037-2015.3|DTI|CT|227/2015|||||| RENOVAÇÃO DE GARANTIA E SUPORTE TÉCNICO DATADOMAIN DD670 (60 MESES) E DE SOLUÇÃO DE BACKUP EMC DATADOMAIN DD7200, COM GARANTIA E SUPORTE TÉCNICO ON SITE DE 60 (SESSENTA) MESES - LOTES 1 E 3 | P.R.O.: 360/15 | LICITAÇÃO: 370/2015</t>
  </si>
  <si>
    <t>578037-2015.3</t>
  </si>
  <si>
    <t>227/2015</t>
  </si>
  <si>
    <t>2017NE000134</t>
  </si>
  <si>
    <t>14.798.740/0001-20</t>
  </si>
  <si>
    <t>ACESSOLINE TELECOMUNICACOES LTDA</t>
  </si>
  <si>
    <t>[2222#24761] DOC:|SPA|014653/2015|DTI|CT|271/2016||||CREDENCIAMENTO 20177/2016| SERVIÇOS CONTINUADOS DE CONEXÃO Á INTERNET POR MEIO DE BANDA LARGA, COM FORNECIMENTO DE MODEM EM REGIME DE COMODATO | P.R.O.: 135/16 | LICITAÇÃO: 132/2016</t>
  </si>
  <si>
    <t>271/2016</t>
  </si>
  <si>
    <t>CREDENCIAMENTO 20177/2016</t>
  </si>
  <si>
    <t>2017NE000135</t>
  </si>
  <si>
    <t>04.622.116/0001-13</t>
  </si>
  <si>
    <t>ALGAR MULTIMIDIA S/A</t>
  </si>
  <si>
    <t>[2222#24761] DOC:|SPA|014653/2015|DTI|CT|240/2016||||CREDENCIAMENTO 18783/2016| SERVIÇOS CONTINUADOS DE CONEXÃO Á INTERNET POR MEIO DE BANDA LARGA, COM FORNECIMENTO DE MODEM EM REGIME DE COMODATO | P.R.O.: 135/16 | LICITAÇÃO: 132/2016</t>
  </si>
  <si>
    <t>240/2016</t>
  </si>
  <si>
    <t>CREDENCIAMENTO 18783/2016</t>
  </si>
  <si>
    <t>2017NE000137</t>
  </si>
  <si>
    <t>22.166.193/0013-21</t>
  </si>
  <si>
    <t>ALGAR SOLUCOES EM TIC S/A</t>
  </si>
  <si>
    <t>[2222-23135] DOC:|PTC|562857-2014.1|DTI|CT|024/2014||||||TA: 4| UTILIZAÇÃO DE CANAIS DE COMUNICAÇÃO COM O BACKBONE DA REDE DE INTERNET NO BRASIL | LICITAÇÃO: 271/2013</t>
  </si>
  <si>
    <t>562857-2014.1</t>
  </si>
  <si>
    <t>024/2014</t>
  </si>
  <si>
    <t>2017NE000143</t>
  </si>
  <si>
    <t>43.209.436/0001-06</t>
  </si>
  <si>
    <t>ACECO TI S.A.</t>
  </si>
  <si>
    <t>[2222-23471] DOC:|SPA|012448/2015|DTI|CT|017/2015||||||TA: 1| PRESTAÇÃO DE SERVIÇOS CONTINUADOS DE SUPORTE TÉCNICO ESPECIALIZADO PARA MANUTENÇÃO CORRETIVA E PREVENTIVA, COM FORNECIMENTO DE PEÇAS, PARA EXECUÇÃO NO REGIME DE EMPREITADA POR PREÇO GLOBAL, PARA A SALA COFRE ACECO/LAMPERTZ DE 35 M² DO TRIBUNAL DE JUSTIÇA DO ESTADO DE SANTA CATARINA E TREINAMENTO ANUAL DE REPASSE DE CONHECIMENTO TECNOLÓGICO. | LICITAÇÃO: 013/2015</t>
  </si>
  <si>
    <t>012448/2015</t>
  </si>
  <si>
    <t>017/2015</t>
  </si>
  <si>
    <t>2017NE000144</t>
  </si>
  <si>
    <t>10.586.510/0001-46</t>
  </si>
  <si>
    <t>VHV TECNOLOGIA DA INFORMACAO LTDA</t>
  </si>
  <si>
    <t>[2222-24356] DOC:|SPA|010882/2015|DTI|CT|246/2016|||||| AQUISIÇÃO DE EXTENSÃO DE GARANTIA, POR 36 (TRINTA E SEIS MESES), DOS MÓDULOS DA FERRAMENTA CASCADE/RIVERBED, E SERVIÇOS DE SUPORTE TÉCNICO. | P.R.O.: 063/16 | LICITAÇÃO: 083/2016</t>
  </si>
  <si>
    <t>010882/2015</t>
  </si>
  <si>
    <t>246/2016</t>
  </si>
  <si>
    <t>2017NE000232</t>
  </si>
  <si>
    <t>05.490.544/0001-00</t>
  </si>
  <si>
    <t>CORE CONSULTORIA E SERVICOS LTDA</t>
  </si>
  <si>
    <t>[2233-27078] DOC:|SPA|028547/2016|DTI|CT|048/2015||||||TA: 4| CONSULTORIA ESPECIALIZADA EM ARQUITETURA ORIENTADA A SERVIÇO (SERVICE ORIENTED ARCHITECTURE SOA), PARA EXECUÇÃO DE SERVIÇOS TÉCNICOS DE PLANEJAMENTO, ESTRUTURAÇÃO, DESENVOLVIMENTO, IMPLANTAÇÃO E MONITORAÇÃO DO PROGRAMA DE ADOÇÃO DE ARQUITETURA ORIENTADA A SERVIÇO DO PJSC E CAPACITAÇÃO DA EQUIPE TÉCNICA INTERNA. | LICITAÇÃO: 41/2015</t>
  </si>
  <si>
    <t>028547/2016</t>
  </si>
  <si>
    <t>048/2015</t>
  </si>
  <si>
    <t>2017NE000239</t>
  </si>
  <si>
    <t>[2218-27151] DOC:|SPA|021207/2016|DTI|CT|239/2015||||||TA: 2| EXECUÇÃO DE MANUTENÇÃO EVOLUTIVA NO SISTEMA INTEGRADO DE GESTÃO DE PROCESSOS JUDICIAIS FÍSICOS E VIRTUAIS DE PRIMEIRA E DE SEGUNDA INSTÂNCIAS, (SAJ) COMPREENDENDO: SERVIÇOS DE ADAPTAÇÃO DO SISTEMA, APERFEIÇOAMENTO E SERVIÇOS A SEREM EXECUTADOS EM REGIME DE EMPREITADA POR PREÇO UNITÁRIO | TIPO: EXTRA-COTA PF | LICITAÇÃO: 427/2015</t>
  </si>
  <si>
    <t>021207/2016</t>
  </si>
  <si>
    <t>239/2015</t>
  </si>
  <si>
    <t>2017NE000240</t>
  </si>
  <si>
    <t>[2218-27150] DOC:|SPA|021207/2016|DTI|CT|239/2015||||||TA: 2| EXECUÇÃO DE MANUTENÇÃO EVOLUTIVA NO SISTEMA INTEGRADO DE GESTÃO DE PROCESSOS JUDICIAIS FÍSICOS E VIRTUAIS DE PRIMEIRA E DE SEGUNDA INSTÂNCIAS, COMPREENDENDO: SERVIÇOS DE ADAPTAÇÃO DO SISTEMA, APERFEIÇOAMENTO DO SISTEMA E SERVIÇOS A SEREM EXECUTADOS EM REGIME DE EMPREITADA POR PREÇO UNITÁRIO | TIPO: MANUT. | LICITAÇÃO: 427/2015</t>
  </si>
  <si>
    <t>2017NE000278</t>
  </si>
  <si>
    <t>05.521.694/0001-26</t>
  </si>
  <si>
    <t>MARKA - SERVICOS DE DIGITALIZACAO LTDA - EPP</t>
  </si>
  <si>
    <t>[2207-27224] DOC:|SPA|1242/2017|GDR|LED|||||| AQUISIÇÃO DE SCANNER DE MICROFILMES COM SOFTWARE DE CAPTURA, INSTALAÇÃO, TREINAMENTO, COM ASSISTÊNCIA TÉCNICA ON SITE DE 36 MESES | PREGÃO N. 03/2016 - PROCESSO 562744-2014.3 | U.R.: GAB DIRETOR DTI (UGP)</t>
  </si>
  <si>
    <t>1242/2017</t>
  </si>
  <si>
    <t>LED</t>
  </si>
  <si>
    <t>2017NE000282</t>
  </si>
  <si>
    <t>14.121.957/0001-09</t>
  </si>
  <si>
    <t>VALID CERTIFICADORA DIGITAL LTDA.</t>
  </si>
  <si>
    <t>[2222] DOC:|SPA|141/2017|GDR|LED|||||| CERTIFICADOS DIGITAIS PADRÃO ICP-BRASIL, TIPO A3, COMPATÍVEL COM AC-JUS, INCLUINDO DISPOSITIVOS DE OPERAÇÃO E ARMAZENAMENTO DE CHAVES CRIPTOGRÁFICAS - TOKEN USB, P/ ARMAZENAMENTO DE CERTIFICADOS DIGITAIS, C/ VALIDAÇÃO PRESENCIAL NO TJSC , VALIDADE E GARANTIA DE 36 MESES (535 UNIDADES) |  DISPENSA DE LICITAÇÃO COM RESPALDO LEGAL NO INCISO IV, DO ARTIGO 24, DA LEI 8666/93 (CONTRATAÇÃO EMERGENCIAL) | U.R.: GAB DIRETOR DTI (UGP)</t>
  </si>
  <si>
    <t>141/2017</t>
  </si>
  <si>
    <t>2017NE000285</t>
  </si>
  <si>
    <t>[2222-26238] DOC:|SPA|011608/2015|DTI|CT|012/2017|||||| INSTALAÇÃO DE GAVETAS E DISCOS RÍGIDOS COM GARANTIA CONTERMINOUS , INCLUSOS SERVIÇOS DE CONFIGURAÇÃO, PARA O STORANGE EMC VNX5400 SERIAL NUMBER CKM00143903391 | TIPO: INSTAL. | LICITAÇÃO: 274/2016</t>
  </si>
  <si>
    <t>011608/2015</t>
  </si>
  <si>
    <t>012/2017</t>
  </si>
  <si>
    <t>2017NE000286</t>
  </si>
  <si>
    <t>[2222-26237] DOC:|SPA|011608/2015|DTI|CT|012/2017|||||| AQUISIÇÃO DE GAVETAS E DISCOS RÍGIDOS COM GARANTIA CONTERMINOUS , INCLUSOS SERVIÇOS DE INSTALAÇÃO E CONFIGURAÇÃO, PARA O STORANGE EMC VNX5400 SERIAL NUMBER CKM00143903391 | TIPO: AQUISIÇÃO | LICITAÇÃO: 274/2016</t>
  </si>
  <si>
    <t>2017NE000303</t>
  </si>
  <si>
    <t>[2222] Doc:|SPA|30261/2016|DMP|CT|024/2014||||| Importância que se empenha em função da anulação do empenho global nº 3778/TJ/2016, conforme res. 029/2008-GP e suas alterações. | CT 024/2014 (Utilização de canais de comunicação com o backbone da rede de internet no Brasil | EM SUBSTITUIÇÃO AO EMPENHO 2017NE000299/TJ</t>
  </si>
  <si>
    <t>30261/2016</t>
  </si>
  <si>
    <t>DIVISÃO DE MANUTENÇÃO PREDIAL DE 1 GRAU - DMCO - DEA (UPC)</t>
  </si>
  <si>
    <t>2017NE000318</t>
  </si>
  <si>
    <t>85.137.271/0001-46</t>
  </si>
  <si>
    <t>VJM MANUTENCAO EM EQUIPAMENTOS LTDA - EPP</t>
  </si>
  <si>
    <t>[2207] DOC:|||DEP|AD||RC|01/17||| AQUISIÇÃO DE FONTE INTERNA PARA SUBSTITUIÇÃO EM WORKSTATION HP, MODELO Z2600, PATRIMÔNIO 337433, UTILIZADO NA DDI PARA CONFECÇÃO DO DIÁRIO DA JUSTIÇA, POIS A ATUAL APRESENTOU DEFEITO | U.R.: DIVISÃO DE EQUIPAMENTOS - DTI (UPC)</t>
  </si>
  <si>
    <t>DIVISÃO DE EQUIPAMENTOS - DTI (UPC)</t>
  </si>
  <si>
    <t>AD</t>
  </si>
  <si>
    <t>RC</t>
  </si>
  <si>
    <t>01/17</t>
  </si>
  <si>
    <t>DMP/DL/SAD</t>
  </si>
  <si>
    <t>2017NE000338</t>
  </si>
  <si>
    <t>87.138.145/0001-31</t>
  </si>
  <si>
    <t>COMERCIAL PORTO ALEGRENSE DE MAQUINAS CALCULADORAS LTDA</t>
  </si>
  <si>
    <t>[2205#27518] DOC:|SPA|1211/2017|GDR|ARP|1516|SE|10787||| AQUISIÇÃO DE CARTUCHO TONER - MARCA LEXMARK | REQ. 27561 | PREGÃO 149/2016 (4)  | LOCAL DE ENTREGA: ALMOXARIFADO CENTRAL | PRAZO DE ENTREGA: 15 DIA(S) | U.R.: GAB DIRETOR DTI (UGP) | OBS.: DESCRIÇÃO DOS MATERIAIS/SERVIÇOS NO SPA</t>
  </si>
  <si>
    <t>1211/2017</t>
  </si>
  <si>
    <t>1516</t>
  </si>
  <si>
    <t>10787</t>
  </si>
  <si>
    <t>2017NE000046</t>
  </si>
  <si>
    <t>02.512.731/0001-41</t>
  </si>
  <si>
    <t>EMPIRE SERVICOS DE INTERNET EIRELI  - ME</t>
  </si>
  <si>
    <t>[2222#24761] DOC:|SPA|014653/2015|DTI|CT|160/2016||||CREDENCIAMENTO 26424/2016| PRESTAÇÃO DE SERVIÇOS DE CONEXÃO À INTERNET POR MEIO DE BANDA LARGA FIXA (SCM - SERVIÇO DE COMUNICAÇÃO MULTIMÍDIA), COM FORNECIMENTO DE MODEM EM REGIME DE COMODATO, COMPREENDENDO O SEGUINTE: MENSALIDADE 420 LINHAS/ANO, INSTALAÇÃO E TRANSFERÊNCIA 420 LINHAS/ANO. | P.R.O.: 135/16 | LICITAÇÃO: 132/2016</t>
  </si>
  <si>
    <t>160/2016</t>
  </si>
  <si>
    <t>Liquidação parcial</t>
  </si>
  <si>
    <t>2017NE000351</t>
  </si>
  <si>
    <t>81.431.777/0001-02</t>
  </si>
  <si>
    <t>MARCOS AURELIO COLLACO - EPP</t>
  </si>
  <si>
    <t>[2207] DOC:|||DAC|AD||RC|03/17||| AQUISIÇÃO DE MATERIAL DE PROCESSAMENTO DE DADOS PARA REPOSIÇÃO DE ESTOQUE QUE ATENDE ÀS NECESSIDADES DAS UNIDADES DO PODER JUDICIÁRIO PELOS PRÓXIMOS 6 MESES | U.R.: DIVISÃO DE ALMOXARIFADO - DMP</t>
  </si>
  <si>
    <t>DIVISÃO DE ALMOXARIFADO</t>
  </si>
  <si>
    <t>03/17</t>
  </si>
  <si>
    <t>2017NE000370</t>
  </si>
  <si>
    <t>[2222#27572] DOC:|SPA|1368/2017|GDR|ARP|1404|SE|10796||| AQUISIÇÃO DE CERTIFICADO DIGITAL | REQ. 27572 | PREGÃO 33/2016 | LOCAL DE ENTREGA: RUA PRESIDENTE COUTINHO, 232, SL 902 - ED. ACCR | PRAZO DE ENTREGA: 15 DIA(S) | U.R.: GAB DIRETOR DTI (UGP) | OBS.: DESCRIÇÃO DOS MATERIAIS/SERVIÇOS NO SPA</t>
  </si>
  <si>
    <t>1368/2017</t>
  </si>
  <si>
    <t>1404</t>
  </si>
  <si>
    <t>10796</t>
  </si>
  <si>
    <t>2017NE000389</t>
  </si>
  <si>
    <t>[2222#24761] DOC:|SPA|014653/2015|DTI|CT|013/2017||||CREDENCIAMENTO 18783/2016| PRESTAÇÃO DE SERVIÇOS CONTINUADOS DE CONEXÃO À INTERNET POR MEIO DE BANDA LARGA FIXA (SCM). | LICITAÇÃO: 132/2016</t>
  </si>
  <si>
    <t>013/2017</t>
  </si>
  <si>
    <t>2017NE000408</t>
  </si>
  <si>
    <t>[2222-27557] DOC:|SPA|26897/2016|GDR|ARP||||ADT|| ADITAMENTO À CONTRATAÇÃO REALIZADA POR MEIO DE ATA DE REGISTRO DE PREÇOS |ACRÉSCIMO DE 25% DA NOTA DE EMPENHO 2016NE002613, 2016NE2903 E 2016NE3192 | ATA 1404, PREGÃO 33/2016 (ITEM 1 - CERTIFICADO DIGITAL, PADRÃO ICP-BRASIL, TIPO A3) | OBS.: DESCRIÇÃO DOS ITENS NO SPA | REEMPENHO DA 2016NE003609 | U.R.: GAB DIRETOR DTI (UGP)</t>
  </si>
  <si>
    <t>26897/2016</t>
  </si>
  <si>
    <t>ADT</t>
  </si>
  <si>
    <t>2017NE000109</t>
  </si>
  <si>
    <t>04.441.528/0001-57</t>
  </si>
  <si>
    <t>BRY TECNOLOGIA S.A</t>
  </si>
  <si>
    <t>[2222-26933] DOC:|SPA|021327/2016|DTI|CT|195/2012||||||TA: 9| AQUISIÇÃO DE SOLUÇÃO TECNOLÓGICA DE CARIMBO DO TEMPO PARA DOCUMENTOS ELETRÔNICOS E SERVIÇOS DE CORREÇÃO DE DEFEITOS DE SOFTWARE, ASSISTÊNCIA TÉCNICA E SUPORTE A DESENVOLVEDORES | LICITAÇÃO: 295/2012</t>
  </si>
  <si>
    <t>021327/2016</t>
  </si>
  <si>
    <t>195/2012</t>
  </si>
  <si>
    <t>2017NE000048</t>
  </si>
  <si>
    <t>06.349.207/0001-52</t>
  </si>
  <si>
    <t>CPNET COMERCIO E SERVICOS DE TELECOMUNICACOES LTDA - EPP</t>
  </si>
  <si>
    <t>[2222#24761] DOC:|SPA|014653/2015|DTI|CT|174/2016||||CREDENCIAMENTO 26424/2016| PRESTAÇÃO DE SERVIÇOS DE CONEXÃO À INTERNET POR MEIO DE BANDA LARGA FIXA (SCM - SERVIÇO DE COMUNICAÇÃO MULTIMÍDIA), COM FORNECIMENTO DE MODEM EM REGIME DE COMODATO, COMPREENDENDO O SEGUINTE: MENSALIDADE 420 LINHAS/ANO E INTASLAÇÃO E TRANSFERÊNCIA 420 LINHAS/ANO. | P.R.O.: 135/16 | LICITAÇÃO: 132/2016</t>
  </si>
  <si>
    <t>174/2016</t>
  </si>
  <si>
    <t>2017NE000458</t>
  </si>
  <si>
    <t>00.111.511/0001-80</t>
  </si>
  <si>
    <t>DELTA CABLE TELE INFORMATICA COM E REP COMERCIAIS LTDA</t>
  </si>
  <si>
    <t>[2222] DOC:|||DRC|AD||RC|03/17||| AQUISIÇÃO DE PEÇAS PARA REPOSIÇÃO EM EQUIPAMENTOS DA REDE LÓGICA DO PJSC | U.R.: DIVISÃO DE REDES DE COMUNICAÇÃO - DTI (UPC)</t>
  </si>
  <si>
    <t xml:space="preserve">DIVISÃO DE REDES DE COMUNICAÇÃO - DTI </t>
  </si>
  <si>
    <t>2017NE000068</t>
  </si>
  <si>
    <t>02.558.157/0001-62</t>
  </si>
  <si>
    <t>TELEFONICA BRASIL S.A.</t>
  </si>
  <si>
    <t>[2221#24632] DOC:|PTC|571841-2015.4|DTI|CT|277/2016||||CREDENCIAMENTO 23615/2016| SERVIÇOS DE ACESSO ILIMITADO DE CONEXÃO MÓVEL À INTERNET (SMP), COM FORNECIMENTO DE MODEM EM REGIME DE COMODATO, UTILIZANDO A TECNOLOGIA 4G E COM FRANQUIA DE NO MÍNIMO 3GB, NO REGIME DE EMPREITADA POR PREÇO UNITÁRIO, QUANTIDADE ESTIMA: 1.000 UNIDADE DE SERVIÇO/ANO | P.R.O.: 116/16 | LICITAÇÃO: 001/2016</t>
  </si>
  <si>
    <t>277/2016</t>
  </si>
  <si>
    <t>2017NE000529</t>
  </si>
  <si>
    <t>78.126.950/0003-16</t>
  </si>
  <si>
    <t>MICROSENS LTDA</t>
  </si>
  <si>
    <t>[2205-27705] DOC:|SPA|2784/2017|GDR|ARP||||ADT|| ADITAMENTO À CONTRATAÇÃO REALIZADA POR MEIO DE ATA DE REGISTRO DE PREÇOS |ACRÉSCIMO DE 25% DA NOTA DE EMPENHO 2017NE000387 | ATA 1486, PREGÃO 149-2016 (ITEM 7 - CARTUCHO TONER SAMSUNG SCX- 6545N6555NX, REF. SCX-D6555A, LASER E ITEM 9 - UNIDADE DE IMAGEM SCX - 6545N/6555NX, REF. SCX-R6555A)) | OBS.: DESCRIÇÃO DOS ITENS NO SPA | U.R.: GAB DIRETOR DTI (UGP)</t>
  </si>
  <si>
    <t>2784/2017</t>
  </si>
  <si>
    <t>2017NE000049</t>
  </si>
  <si>
    <t>07.562.175/0001-31</t>
  </si>
  <si>
    <t>CONTATO INTERNET EIRELI</t>
  </si>
  <si>
    <t>[2222#24761] DOC:|SPA|014653/2015|DTI|CT|214/2016||||CREDENCIAMENTO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</si>
  <si>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214/2016</t>
  </si>
  <si>
    <t>2017NE000052</t>
  </si>
  <si>
    <t>[2222#24761] DOC:|SPA|014653/2015|DTI|CT|150/2016||||CREDENCIAMENTO 26424/2016| PRESTAÇÃO DE SERVIÇOS DE CONEXÃO À INTERNET POR MEIO DE BANDA LARGA FIXA (SCM - SERVIÇO DE COMUNICAÇÃO MULTIMÍDIA), COM FORNECIMENTO DE MODEM EM REGIME DE COMODATO, COMPREENDENDO O SEGUINTE: MENSALIDADE 420 LINHAS/ANO, INSTALAÇÃO E TRANSFERÊNCIA 420 LINHAS/ANO. | P.R.O.: 135/16 | LICITAÇÃO: 132/2016</t>
  </si>
  <si>
    <t>150/2016</t>
  </si>
  <si>
    <t>2017NE000045</t>
  </si>
  <si>
    <t>02.475.600/0001-31</t>
  </si>
  <si>
    <t>INTERNET SERVICOS LTDA - EPP</t>
  </si>
  <si>
    <t>[2222#24761] DOC:|SPA|014653/2015|DTI|CT|175/2016||||CREDENCIAMENTO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</si>
  <si>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175/2016</t>
  </si>
  <si>
    <t>2017NE000047</t>
  </si>
  <si>
    <t>02.724.492/0001-93</t>
  </si>
  <si>
    <t>SUL ONLINE TELECOM LTDA - EPP</t>
  </si>
  <si>
    <t>[2222#24761] DOC:|SPA|014653/2015|DTI|CT|183/2016||||CREDENCIAMENTO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</si>
  <si>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183/2016</t>
  </si>
  <si>
    <t>2017NE000552</t>
  </si>
  <si>
    <t>22.466.280/0001-60</t>
  </si>
  <si>
    <t>RHINO INFORMATICA EIRELI - ME</t>
  </si>
  <si>
    <t>[2222-27772]Doc:|PTC|601436-2016.4|DTI|CT|163/2015|||REC||Reconhecimento direto de despesa por insuficiência no saldo do empenho global nº 3956/TJ/2015. | CT 163/2015 (Aquisição de servidores de rede, com garantia e assistência técnica on-site de 36 meses)</t>
  </si>
  <si>
    <t>601436-2016.4</t>
  </si>
  <si>
    <t>163/2015</t>
  </si>
  <si>
    <t>REC</t>
  </si>
  <si>
    <t>2017NE000063</t>
  </si>
  <si>
    <t>[2222-25992] DOC:|SPA|016746/2016|DTI|CT|161/2015||||||TA: 1| PRESTAÇÃO DE SERVIÇOS CONTINUADOS, POR EXECUÇÃO INDIRETA, NO REGIME DE EMPREITADA POR PREÇO UNITÁRIO, DE HOSPEDAGEM DE EQUIPAMENTOS SERVIDORES DE BANCO DE DADOS (DO TIPO STORAGE, SERVIDOR RISC E TAPE LIBRARY), DE PROPRIEDADE DO CONTRATANTE, NO DATACENTER DA CONTRATADA | LICITAÇÃO: 137/2015</t>
  </si>
  <si>
    <t>016746/2016</t>
  </si>
  <si>
    <t>161/2015</t>
  </si>
  <si>
    <t>2017NE000554</t>
  </si>
  <si>
    <t>[2218] Doc:|PTC|600313-2016.3|DTI|CT|169/2015|||REC|| Reconhecimento direto de despesa por insuficiência no saldo do empenho global nº 114/TJ/2016. | CT 169/2015 (Prestação de serviços especializados em planejamento, capacitação e implantação de sistema integrado de gestão de processos judiciais de Segunda Instância em meio físico e eletrônico - Em substituição à 2017NE000537/TJ devido ao incorreto preenchimento do campo valor.</t>
  </si>
  <si>
    <t>600313-2016.3</t>
  </si>
  <si>
    <t>169/2015</t>
  </si>
  <si>
    <t>2017NE000579</t>
  </si>
  <si>
    <t>13.260.607/0001-52</t>
  </si>
  <si>
    <t>A. DAROS INFORMATICA LTDA. - ME</t>
  </si>
  <si>
    <t>[2207] DOC:|RC|02/16|CGJ|||||DEA||  DESPESA(S) DE EXERCÍCIO(S) ANTERIOR(ES) NÃO PROCESSADA(S) EM ÉPOCA PRÓPRIA - BASE LEGAL: PARÁGRAFO 1º, DO ART. 7º DA RESOLUÇÃO 29/08-GP |  NOTA DE EMPENHO ANTERIOR 2016NE002753| AQUISIÇÃO DE MATERIAL PARA INSTALAÇÃO DE CÂMERA PARA VIDEOCONFERÊNCIAS | NOTA FISCAL 2259 DE 30/11/2016, CHEGOU FORA DO CRONOGRAMA DE LIQUIDAÇÃO DE RESTOS A PAGAR | U.R.: CORREGEDORIA GERAL DA JUSTIÇA</t>
  </si>
  <si>
    <t>02/16</t>
  </si>
  <si>
    <t>CORREGEDORIA GERAL DA JUSTIÇA</t>
  </si>
  <si>
    <t>DEA</t>
  </si>
  <si>
    <t>DOF/DO/SAPO</t>
  </si>
  <si>
    <t>2017NE000051</t>
  </si>
  <si>
    <t>10.545.933/0001-18</t>
  </si>
  <si>
    <t>KLEBER SALMORIA - ME</t>
  </si>
  <si>
    <t>[2222#24761] DOC:|SPA|014653/2015|DTI|CT|204/2016||||CREDENCIAMENTO 26424/2016| PRESTAÇÃO DE SERVIÇOS DE CONEXÃO À INTERNET POR MEIO DE BANDA LARGA FIXA (SCM - SERVIÇO DE COMUNICAÇÃO MULTIMÍDIA), COM FORNECIMENTO DE MODEM EM REGIME DE COMODATO, COMPREENDENDO O SEGUINTE: MENSALIDADE 420 LINHAS/ANO E INSTALAÇÃO E TRANSFERÊNCIA 420 LINHAS/ANO. | P.R.O.: 135/16 | LICITAÇÃO: 132/2016</t>
  </si>
  <si>
    <t>204/2016</t>
  </si>
  <si>
    <t>2017NE000073</t>
  </si>
  <si>
    <t>[2222-24700] DOC:|SPA|002567/2016|DTI|CT|070/2015||||||TA: 1| PRESTAR SERVIÇOS DE SUPORTE TÉCNICO E DE ATUALIZAÇÃO TECNOLÓGICA NOS EQUIPAMENTOS ORACLE PELO PERÍODO DE 12 MESES - ORACLE EXADATA X4 FULL RACK (1) ; E PDU: 3-PHASE HIGH VOLTAGE 15 KVA (1). | LICITAÇÃO: 159/2015</t>
  </si>
  <si>
    <t>002567/2016</t>
  </si>
  <si>
    <t>070/2015</t>
  </si>
  <si>
    <t>2017NE000058</t>
  </si>
  <si>
    <t>05.423.963/0001-11</t>
  </si>
  <si>
    <t>OI MOVEL S.A.</t>
  </si>
  <si>
    <t>[2221-26128] DOC:|SPA|017179/2016|DTI|CT|153/2012||||||TA: 7| CONTRATAÇÃO DE LINHA DE TELEFONIA MÓVEL DA 14 BRASIL TELECOM CELULAR AS, PARA COMARCA DE RIO DO CAMPO, NAS MODALIDADES LOCAL, LONGA DISTÂNCIA NACIONAL E LONGA DISTÂNCIA INTERNACIONAL | LICITAÇÃO: 79/2012</t>
  </si>
  <si>
    <t>017179/2016</t>
  </si>
  <si>
    <t>153/2012</t>
  </si>
  <si>
    <t>2017NE000132</t>
  </si>
  <si>
    <t>[2221#26377] DOC:|PTC|559893-2014.1|DTI|CT|280/2016||||CREDENCIAMENTO 26340/2016| SERVIÇOS DE TELEFONIA MÓVEL PESSOAL (SERVIÇO MÓVEL PESSOAL SMP), COM FORNECIMENTO DE APARELHOS EM REGIME DE COMODATO, COMPREENDENDO A SEGUINTE QUANTIDADE ESTIMADA: 785 ASSINATURAS POR ANO. | P.R.O.: 304/16 | LICITAÇÃO: 278/2016</t>
  </si>
  <si>
    <t>559893-2014.1</t>
  </si>
  <si>
    <t>280/2016</t>
  </si>
  <si>
    <t>CREDENCIAMENTO 26340/2016</t>
  </si>
  <si>
    <t>2017NE000072</t>
  </si>
  <si>
    <t>00.233.883/0001-80</t>
  </si>
  <si>
    <t>INTERSYSTEMS DO BRASIL LTDA</t>
  </si>
  <si>
    <t>[2222-25219] DOC:|PTC|545078-2014.0|DTI|CT|123/2013||||||TA: 5| SERVIÇOS DE SUPORTE TÉCNICO E ATUALIZAÇÃO TECNOLÓGICA DO BANCO DE DADOS CACHÉ, IMPLANTADO E EM OPERAÇÃO NESTE TRIBUNAL, OBSERVADAS AS CONDIÇÕES DISPOSTAS NESTE CONTRATO E SEU ANEXO ÚNICO, COMPREENDENDO OS SERVIÇOS PARA AS LICENÇAS ABAIXO DESCRITAS: | LICITAÇÃO: 66/2013</t>
  </si>
  <si>
    <t>545078-2014.0</t>
  </si>
  <si>
    <t>123/2013</t>
  </si>
  <si>
    <t>2017NE000093</t>
  </si>
  <si>
    <t>[2222-26940] DOC:|SPA|021187/2016|DTI|CT|001/2013|||||| CONTRATAÇÃO DE SERVIÇO DE COMUNICAÇÃO IP MULTISERVIÇOS, COMPOSTO POR LINHAS DE COMUNICAÇÃO COM OTIMIZAÇÃO DE WAN, ACELERAÇÃO DE APLICAÇÕES E QOS REAL-TIME CONTENDO NO MÍNIMO CINCO PERFIS DE CLASSES DE SERVIÇO EM TECNOLOGIA MULTIPROTOCOL LABEL SWITCHING (MPLS), INCLUINDO O FORNECIMENTO, INSTALAÇÃO, CONFIGURAÇÃO E MANUTENÇÃO DOS SERVIÇOS | LICITAÇÃO: 392/2012</t>
  </si>
  <si>
    <t>021187/2016</t>
  </si>
  <si>
    <t>001/2013</t>
  </si>
  <si>
    <t>2017NE000139</t>
  </si>
  <si>
    <t>[2222-26866] DOC:|SPA|021189/2016|DTI|CT|002/2013||||||TA: 9| SERVIÇO DE CONTINGÊNCIA ATRAVÉS DE LINHAS COM CONEXÃO DEDICADA À INTERNET E CONCENTRADOR DE REDES VPN IPSEC, PARA INTERLIGAÇÃO DAS COMARCAS E DEMAIS UNIDADES DO CONTRATANTE À SUA SEDE, INCLUINDO O FORNECIMENTO, INSTALAÇÃO, CONFIGURAÇÃO E MANUTENÇÃO DOS SERVIÇOS | LICITAÇÃO: 392/2012</t>
  </si>
  <si>
    <t>021189/2016</t>
  </si>
  <si>
    <t>002/2013</t>
  </si>
  <si>
    <t>2017NE000607</t>
  </si>
  <si>
    <t>[2221] Doc:|SPA|005023/2017|DTI|CT|207/2014|||DEA|| Importância que se empenha em função da anulação do empenho global nº 120/TJ/2016, conforme res. 029/2008-GP e suas alterações. Execução de serviços continuados de suporte técnico especializado em Asterisk para manutenção dos sistemas de telefonia apoiados nas tecnologias Linux, Asterisk, DRDB, Heartbeat,0 MySQL, PHP, Ldap, A2billing, Zabbix e Asternic, Intimafone e Sistema de Bilhetagem e Tarifação.</t>
  </si>
  <si>
    <t>005023/2017</t>
  </si>
  <si>
    <t>2017NE000259</t>
  </si>
  <si>
    <t>[2222] Doc:|SPA|001026/2017|DMP|CT||||DEA||SERVIÇO DE CONTINGÊNCIA ATRAVÉS DE LINHAS COM CONEXÃO DEDICADA À INTERNET E CONCENTRADOR DE REDES VPN IPSEC, PARA INTERLIGAÇÃO DAS COMARCAS E DEMAIS UNIDADES DO CONTRATANTE À SUA SEDE, INCLUINDO O FORNECIMENTO, INSTALAÇÃO, CONFIGURAÇÃO E MANUTENÇÃO DOS SERVIÇOS -conforme res. 029/2008-GP e suas alterações - COMPETÊNCIA DEZ/2016</t>
  </si>
  <si>
    <t>001026/2017</t>
  </si>
  <si>
    <t>Liquidação total</t>
  </si>
  <si>
    <t>2017NE000260</t>
  </si>
  <si>
    <t>10.586.483/0001-01</t>
  </si>
  <si>
    <t>GMAES TECNOLOGIA LTDA - ME</t>
  </si>
  <si>
    <t>[2222] Doc:|SPA|000710/2017|DMP|CT|015/2015||||| Importância que se empenha em função da anulação do empenho global nº 93/TJ/2015, conforme res. 029/2008-GP e suas alterações. | CT  (Prestação de serviço continuado de conexão à internet utilizando a tecnologia ADSL - valor reempenhado com base no saldo equivocadamente estornado a título de reavaliação dos contratos em 2016.</t>
  </si>
  <si>
    <t>000710/2017</t>
  </si>
  <si>
    <t>015/2015</t>
  </si>
  <si>
    <t>2017NE000038</t>
  </si>
  <si>
    <t>[2207#27068] DOC:|SPA|28305/2016|GDR|ARP|1386|SE|10731||| AQUISIÇÃO DE MATERIAIS DE INFRAESTRUTURA LÓGICA - FILTRO DE LINHA - MARCA KAIROS | REQ. 27506 | S.E. 10731 | ARP 1386 | PREGÃO 312/2015 | LOCAL DE ENTREGA: RUA PRESIDENTE COUTINHO, 232, SL 902 - ED. ACCR | PRAZO DE ENTREGA: 30 DIA(S) | U.R.: GAB DIRETOR DTI (UGP) | OBS.: DESCRIÇÃO DOS MATERIAIS/SERVIÇOS NO SPA 28305/2016</t>
  </si>
  <si>
    <t>28305/2016</t>
  </si>
  <si>
    <t>1386</t>
  </si>
  <si>
    <t>10731</t>
  </si>
  <si>
    <t>2017NE000279</t>
  </si>
  <si>
    <t>[2222] Doc:|SPA|001027/2017|DMP|CT|001/2013||||| Importância que se empenha em função da anulação do empenho global nº 94/TJ/2016, conforme res. 029/2008-GP e suas alterações| CT 001/2013 (Contratação de serviço de Comunicação IP Multisserviços, composto por linhas de comunicação com otimização de WAN, aceleração de aplicações e QoS Real-time contendo no mínimo cinco perfis de classes de serviço em tecnologia Multiprotocol Label Switching (MPLS)</t>
  </si>
  <si>
    <t>001027/2017</t>
  </si>
  <si>
    <t>2017NE000291</t>
  </si>
  <si>
    <t>[2222] Doc:|SPA|001290/2017|DMP|CT|001/2013||||| Importância que se empenha em função da anulação do empenho global nº 418/TJ/2014, conforme res. 029/2008-GP e suas alterações. | CT 001/2013 (CONTRATAÇÃO DE SERVIÇOS DE LINHAS DE COMUNICAÇÃO EM TECNOLOGIA MULTIPROTOCOL LABEL SWITCHING (MPLS)</t>
  </si>
  <si>
    <t>001290/2017</t>
  </si>
  <si>
    <t>2017NE000340</t>
  </si>
  <si>
    <t>[2221] Doc:|SPA|000854/2017|DMP|CT|153/2012|||DEA|| Importância que se empenha em função da anulação do empenho global nº 75/TJ/2016, conforme res. 029/2008-GP e suas alterações. | CT 153/2012 (Contratação de linha de telefonia móvel da 14 Brasil Telecom Celular AS, para comarca de Rio do Campo, nas modalidades local, longa distância nacional e longa distância internacional)</t>
  </si>
  <si>
    <t>000854/2017</t>
  </si>
  <si>
    <t>2017NE000024</t>
  </si>
  <si>
    <t>55.297.493/0001-65</t>
  </si>
  <si>
    <t>IOTEC INFORMATICA COMERCIO E SERVICOS LTDA</t>
  </si>
  <si>
    <t>[2207-27023] DOC:|||DEP|AD||RC|39/16||| AQUISIÇÃO DE PEÇAS PARA CONSERTO DE IMPRESSORAS MODELO SAMSUNG SCX6555/6545, QUE ESTÃO FORA DA GARANTIA E ENCONTRAM-SE PARADAS NA SEÇÃO DE DISTRIBUIÇÃO DE PEÇAS E EQUIPAMENTOS | U.R.: DIVISÃO DE EQUIPAMENTOS - DTI (UPC)</t>
  </si>
  <si>
    <t>39/16</t>
  </si>
  <si>
    <t>2017NE000247</t>
  </si>
  <si>
    <t>07.953.585/0001-03</t>
  </si>
  <si>
    <t>XCO INFORMATICA LTDA</t>
  </si>
  <si>
    <t>[2207] DOC:|||DEP|AD||RC|40/16||| AQUISIÇÃO DE PATCH CORD PARA UTILIZAÇÃO EMERGENCIAL NA INSTALAÇÃO DOS GABINETES DOS NOVOS DESEMBARGADORES (READEQUAR OS RACKS E CONEXÕES NAS ESTAÇÕES DE TRABALHO) | U.R.: DIVISÃO DE EQUIPAMENTOS - DTI (UPC)</t>
  </si>
  <si>
    <t>40/16</t>
  </si>
  <si>
    <t>2017NE000341</t>
  </si>
  <si>
    <t>[2222] Doc:|SPA|000647/2017|DMP|CT|024/2014|||DEA||Importância que se empenha em função da anulação do empenho global nº 3778/TJ/2016, conforme res. 029/2008-GP e suas alterações. | CT 024/2014 (Utilização de canais de comunicação com o backbone da rede de internet no Brasil</t>
  </si>
  <si>
    <t>000647/2017</t>
  </si>
  <si>
    <t>2017NE000383</t>
  </si>
  <si>
    <t>[2222] Doc:|SPA|001330/2017|DMP|CT|090/2014|||DEA|| Importância que se empenha em função da anulação do empenho global nº 119/TJ/2016, conforme res. 029/2008-GP e suas alterações. | CT 090/2014 (Aquisição de solução integrada, que inclua treinamento e suporte técnico pelo fabricante, para prover serviços de segurança nas redes de dados e em computadores do Poder Judiciário do Estado de Santa Catarina)</t>
  </si>
  <si>
    <t>001330/2017</t>
  </si>
  <si>
    <t>2017NE000390</t>
  </si>
  <si>
    <t>[2222] Doc:|SPA|002386/2017|DMP|CT|017/2015|||DEA|| Importância que se empenha em função da anulação do empenho global nº 121/TJ/2016, conforme res. 029/2008-GP e suas alterações. | CT 017/2015 (Prestação de serviços continuados de suporte técnico especializado para manutenção corretiva e preventiva, com fornecimento de peças, para execução no regime de empreitada por preço global,  para a sala cofre Aceco/Lampertz de 35 m² do Tribunal de Justiça do Estado de Santa Catarina e treinamento anual</t>
  </si>
  <si>
    <t>002386/2017</t>
  </si>
  <si>
    <t>2017NE000391</t>
  </si>
  <si>
    <t>[2222] Doc:|SPA|002396/2017|DMP|CT|017/2015|||DEA||Importância que se empenha em função da anulação do empenho global nº 121/TJ/2016, conforme res. 029/2008-GP e suas alterações. | CT 017/2015 (Prestação de serviços continuados de suporte técnico especializado para manutenção corretiva e preventiva, com fornecimento de peças, para execução no regime de empreitada por preço global,  para a sala cofre Aceco/Lampertz de 35 m² do Tribunal de Justiça do Estado de Santa Catarina e treinamento anual</t>
  </si>
  <si>
    <t>002396/2017</t>
  </si>
  <si>
    <t>2017NE000409</t>
  </si>
  <si>
    <t>[2222] Doc:|SPA|030418/2016|DTI|CT|175/2016|||DEA|| Importância que se empenha em função da anulação do empenho global nº 2179/TJ/2016, conforme res. 029/2008-GP e suas alterações. Continuidade da prestação do serviço de conexão à internet banda larga.</t>
  </si>
  <si>
    <t>030418/2016</t>
  </si>
  <si>
    <t>2017NE000410</t>
  </si>
  <si>
    <t>[2222] Doc:|SPA|000733/2017|DTI|CT|204/2016|||DEA|| Importância que se empenha em função da anulação do empenho global nº 2243/TJ/2016, conforme res. 029/2008-GP e suas alterações. prestação de serviço de conexão à internet banda larga.</t>
  </si>
  <si>
    <t>000733/2017</t>
  </si>
  <si>
    <t>2017NE000411</t>
  </si>
  <si>
    <t>[2222] Doc:|SPA|001402/2017|DTI|CT|264/2013|||DEA|| Importância que se empenha em função da anulação do empenho global nº 108/TJ/2016, conforme res. 029/2008-GP e suas alterações. Atualizações tecnológicas que ocorreram ou vierem a ocorrer para os softwares Oracle no ano 2013, bem como obriga-se a prestar os serviços de suporte técnico e atualização tecnológica no ano de 2014</t>
  </si>
  <si>
    <t>001402/2017</t>
  </si>
  <si>
    <t>2017NE000412</t>
  </si>
  <si>
    <t>[2222] Doc:|SPA|001531/2017|DTI|CT|070/2015|||DEA|| Importância que se empenha em função da anulação do empenho global nº 106/TJ/2016, conforme res. 029/2008-GP e suas alterações. Prestar serviços de suporte técnico e de atualização tecnológica nos equipamentos Oracle pelo período de 12 meses - Oracle Exadata X4 Full Rack (1) ; e PDU: 3-Phase high voltage 15 Kva (1).</t>
  </si>
  <si>
    <t>001531/2017</t>
  </si>
  <si>
    <t>Estorno total</t>
  </si>
  <si>
    <t>2017NE000037</t>
  </si>
  <si>
    <t>10.278.886/0001-93</t>
  </si>
  <si>
    <t>DAMASO COMERCIO E SERVICOS LTDA - ME</t>
  </si>
  <si>
    <t>[2207#27072] DOC:|SPA|28303/2016|GDR|ARP|1382|SE|10729||| AQUISIÇÃO DE MATERIAIS DE INFRAESTRUTURA LÓGICA - PLACAS DE REDE - MARCA VINIK | REQ. 27506 | S.E. 10729 | ARP 1382 | PREGÃO 312/2015 | LOCAL DE ENTREGA: RUA PRESIDENTE COUTINHO, 232, SL 902 - ED. ACCR | PRAZO DE ENTREGA: 30 DIA(S) | U.R.: GAB DIRETOR DTI (UGP) | OBS.: DESCRIÇÃO DOS MATERIAIS/SERVIÇOS NO SPA 28303/2016</t>
  </si>
  <si>
    <t>28303/2016</t>
  </si>
  <si>
    <t>1382</t>
  </si>
  <si>
    <t>10729</t>
  </si>
  <si>
    <t>2017NE000414</t>
  </si>
  <si>
    <t>[2218] Doc:|SPA|002177/2017|DTI|CT|087/2013|||DEA|| Importância que se empenha em função da anulação do empenho global nº 127/TJ/2016, conforme res. 029/2008-GP e suas alterações. Contratação de empresa especializada em sistema integrado de gestão de processos judiciais físicos e virtuais de primeira e de segunda instâncias, denominado Sistema de Automação da Justiça ¿ SAJ, para os serviços de suporte técnico e manutenção corretiva</t>
  </si>
  <si>
    <t>002177/2017</t>
  </si>
  <si>
    <t>2017NE000423</t>
  </si>
  <si>
    <t>[2222] Doc:|SPA|000574/2017|DTI|CT|175/2010|||DEA|| Importância que se empenha em função da anulação do empenho global nº 991/TJ/2016, conforme res. 029/2008-GP e suas alterações. Prestação de SERVIÇO MÓVEL PESSOAL , nas modalidades local, LDN e LDI, na tecnologia digital GSM, pós-pago, incluindo assinaturas e tarifas, na unidade tarifária minuto, com o fornecimento, em REGIME DE COMODATO, de aparelhos celulares e de dispositivos USB de acesso à internet por rede celular.</t>
  </si>
  <si>
    <t>000574/2017</t>
  </si>
  <si>
    <t>175/2010</t>
  </si>
  <si>
    <t>2017NE000425</t>
  </si>
  <si>
    <t>[2222] Doc:|SPA|000607/2017|DTI|CT|263/2013|||DEA|| Importância que se empenha em função da anulação do empenho global nº 107/TJ/2016, conforme res. 029/2008-GP e suas alterações. Atualizações tecnológicas que ocorreram ou vierem a ocorrer para os equipamentos Oracle no ano 2013, bem como obriga-se a prestar os serviços de suporte técnico e manutenção corretiva no ano de 2014</t>
  </si>
  <si>
    <t>000607/2017</t>
  </si>
  <si>
    <t>2017NE000156</t>
  </si>
  <si>
    <t>84.948.991/0001-29</t>
  </si>
  <si>
    <t>EVEREST TECNOLOGIA E INFORMATICA LTDA - ME  - ME</t>
  </si>
  <si>
    <t>[2205#27096] DOC:|SPA|345/2017|GDR|ARP|1373|SE|10767||| AQUISIÇÃO DE CARTUCHOS - MARCA SAMSUNG | REQ. 27551 | PREGÃO 348/2015 | LOCAL DE ENTREGA: ALMOXARIFADO CENTRAL | PRAZO DE ENTREGA: 15 DIA(S) | U.R.: GAB DIRETOR DTI (UGP) | OBS.: DESCRIÇÃO DOS MATERIAIS/SERVIÇOS NO SPA</t>
  </si>
  <si>
    <t>345/2017</t>
  </si>
  <si>
    <t>1373</t>
  </si>
  <si>
    <t>10767</t>
  </si>
  <si>
    <t>2017NE000157</t>
  </si>
  <si>
    <t>11.094.392/0001-11</t>
  </si>
  <si>
    <t>H R COSTA SUPRIMENTOS DE INFORMATICA - ME</t>
  </si>
  <si>
    <t>[2205#27046] DOC:|SPA|351/2017|GDR|ARP|1375|SE|10769||| AQUISIÇÃO DE MATERIAIS PARA IMPRESSORA | REQ. 27552 | PREGÃO 348/2015 | LOCAL DE ENTREGA: ALMOXARIFADO CENTRAL | PRAZO DE ENTREGA: 15 DIA(S) | U.R.: GAB DIRETOR DTI (UGP) | OBS.: DESCRIÇÃO DOS MATERIAIS/SERVIÇOS NO SPA</t>
  </si>
  <si>
    <t>351/2017</t>
  </si>
  <si>
    <t>1375</t>
  </si>
  <si>
    <t>10769</t>
  </si>
  <si>
    <t>2017NE000158</t>
  </si>
  <si>
    <t>[2205#27051] DOC:|SPA|352/2017|GDR|ARP|1374|SE|10770||| AQUISIÇÃO DE CARTUCHOS PARA IMPRESSORA, MARCA SAMSUNG | REQ. 27550 | PREGÃO 348/2015 | LOCAL DE ENTREGA: ALMOXARIFADO CENTRAL | PRAZO DE ENTREGA: 15 DIA(S) | U.R.: GAB DIRETOR DTI (UGP) | OBS.: DESCRIÇÃO DOS MATERIAIS/SERVIÇOS NO SPA</t>
  </si>
  <si>
    <t>352/2017</t>
  </si>
  <si>
    <t>1374</t>
  </si>
  <si>
    <t>10770</t>
  </si>
  <si>
    <t>2017NE000418</t>
  </si>
  <si>
    <t>[2222] Doc:|SPA|031190/2016|DTI|CT|264/2013|||DEA|| Importância que se empenha em função da anulação do empenho global nº 108/TJ/2016, conforme res. 029/2008-GP e suas alterações. Atualizações tecnológicas que ocorreram ou vierem a ocorrer para os softwares Oracle no ano 2013, bem como obriga-se a prestar os serviços de suporte técnico e atualização tecnológica no ano de 2014</t>
  </si>
  <si>
    <t>031190/2016</t>
  </si>
  <si>
    <t>2017NE000420</t>
  </si>
  <si>
    <t>[2222] Doc:|SPA|000192/2017|DTI|CT|138/2016|||DEA|| Importância que se empenha em função da anulação do empenho global nº 1843/TJ/2016, conforme res. 029/2008-GP e suas alterações. Serviço de suporte técnico e atualização tecnológica de hardware (equipamento Oracle Exadata X5 e dois equipamentos Oracle ZDRLA)</t>
  </si>
  <si>
    <t>000192/2017</t>
  </si>
  <si>
    <t>2017NE000430</t>
  </si>
  <si>
    <t>[2221] Doc:|SPA|030201/2016|DTI|CT|173/2010|||DEA|| Importância que se empenha em função da anulação do empenho global nº 92/TJ/2016, conforme res. 029/2008-GP e suas alterações. Prestação de SERVIÇO MÓVEL PESSOAL ¿ SMP, nas modalidades local, longa distância nacional (LDN) e longa distância internacional (LDI), na tecnologia digital GSM, pós-pago, incluindo assinaturas e tarifas, na unidade tarifária ¿minuto¿, com o fornecimento, em REGIME DE COMODATO.</t>
  </si>
  <si>
    <t>030201/2016</t>
  </si>
  <si>
    <t>173/2010</t>
  </si>
  <si>
    <t>2017NE000433</t>
  </si>
  <si>
    <t>[2222] Doc:|SPA|030633/2016|DTI|CT|263/2013|||DEA|| Importância que se empenha em função da anulação do empenho global nº 107/TJ/2016, conforme res. 029/2008-GP e suas alterações. Atualizações tecnológicas que ocorreram ou vierem a ocorrer para os equipamentos Oracle no ano 2013, bem como obriga-se a prestar os serviços de suporte técnico e manutenção corretiva no ano de 2014</t>
  </si>
  <si>
    <t>030633/2016</t>
  </si>
  <si>
    <t>2017NE000437</t>
  </si>
  <si>
    <t>[2221] Doc:|SPA|030216/2016|DTI|CT|173/2010|||DEA|| Importância que se empenha em função da anulação do empenho global nº 92/TJ/2016, conforme res. 029/2008-GP e suas alterações. Prestação de SERVIÇO MÓVEL PESSOAL ¿ SMP, nas modalidades local, longa distância nacional (LDN) e longa distância internacional (LDI), na tecnologia digital GSM, pós-pago, incluindo assinaturas e tarifas, na unidade tarifária ¿minuto¿, com o fornecimento, em REGIME DE COMODATO.</t>
  </si>
  <si>
    <t>030216/2016</t>
  </si>
  <si>
    <t>2017NE000445</t>
  </si>
  <si>
    <t>[2222] Doc:|SPA|000548/2017|DTI|CT|070/2015|||DEA|| Importância que se empenha em função da anulação do empenho global nº 106/TJ/2016, conforme res. 029/2008-GP e suas alterações. Prestar serviços de suporte técnico e de atualização tecnológica nos equipamentos Oracle pelo período de 12 meses - Oracle Exadata X4 Full Rack (1) ; e PDU: 3-Phase high voltage 15 Kva (1).</t>
  </si>
  <si>
    <t>000548/2017</t>
  </si>
  <si>
    <t>2017NE000436</t>
  </si>
  <si>
    <t>[2221] Doc:|SPA|030208/2016|DTI|CT|173/2010|||DEA|| Importância que se empenha em função da anulação do empenho global nº 92/TJ/2016, conforme res. 029/2008-GP e suas alterações. Prestação de SERVIÇO MÓVEL PESSOAL ¿ SMP, nas modalidades local, longa distância nacional (LDN) e longa distância internacional (LDI), na tecnologia digital GSM, pós-pago, incluindo assinaturas e tarifas, na unidade tarifária ¿minuto¿, com o fornecimento, em REGIME DE COMODATO.</t>
  </si>
  <si>
    <t>030208/2016</t>
  </si>
  <si>
    <t>2017NE000449</t>
  </si>
  <si>
    <t>[2221] Doc:|SPA|003006/2017|DTI|CT|277/2016|||DEA|| Importância que se empenha em função da anulação do empenho global nº 3547/TJ/2016, conforme res. 029/2008-GP e suas alterações. CONTRATAÇÃO DE SERVIÇO DE ACESSO ILIMITADO DE CONEXÃO MÓVEL À INTERNET, COM FORNECIMENTO DE MODEM EM REGIME DE COMODATO - BANDA LARGA FIXA (SCM - SERVIÇO DE COMUNICAÇÃO MULTIMÍDIA).</t>
  </si>
  <si>
    <t>003006/2017</t>
  </si>
  <si>
    <t>2017NE000447</t>
  </si>
  <si>
    <t>[2222] Doc:|SPA|030197/2016|DTI|CT|174/2016|||DEA|| Importância que se empenha em função da anulação do empenho global nº 2164/TJ/2016, conforme res. 029/2008-GP e suas alterações. Prestação de serviços continuados de conexão à internet por meio de banda larga fixa (SCM), com fornecimento de modem em regime de comodato, para execução no regime de empreitada por preço unitário</t>
  </si>
  <si>
    <t>030197/2016</t>
  </si>
  <si>
    <t>2017NE000533</t>
  </si>
  <si>
    <t>[2222] Doc:|SPA|000600/2017|DTI|CT|174/2016|||DEA|| Importância que se empenha em função da anulação do empenho global nº 2164/TJ/2016, conforme res. 029/2008-GP e suas alterações. Prestação de serviços continuados de conexão à internet por meio de banda larga fixa (SCM), com fornecimento de modem em regime de comodato, para execução no regime de empreitada por preço unitário</t>
  </si>
  <si>
    <t>000600/2017</t>
  </si>
  <si>
    <t>2017NE000539</t>
  </si>
  <si>
    <t>[2234] Doc:|SPA|000762/2017|DTI|CT|229/2014|||DEA|| Importância que se empenha em função da anulação do empenho global nº 103/TJ/2016, conforme res. 029/2008-GP e suas alterações. Prestação de serviços técnico-especializados de pesquisa e aconselhamento imparcial em tecnologia da informação e comunicações, na forma de assinaturas para acesso a uma Base de Conhecimentos ¿ BC em Tecnologia da Informação e Comunicações ¿ TIC, contendo pesquisas primárias e interpretação de tendências, e elaboração</t>
  </si>
  <si>
    <t>000762/2017</t>
  </si>
  <si>
    <t>2017NE000549</t>
  </si>
  <si>
    <t>[2222] Doc:|SPA|000713/2017|DTI|CT|175/2016|||DEA|| Importância que se empenha em função da anulação do empenho global nº 2179/TJ/2016, conforme res. 029/2008-GP e suas alterações. Continuidade da prestação do serviço de conexão à internet banda larga.</t>
  </si>
  <si>
    <t>000713/2017</t>
  </si>
  <si>
    <t>2017NE000155</t>
  </si>
  <si>
    <t>23.373.861/0001-10</t>
  </si>
  <si>
    <t>PONTO CERTO SUPRIMENTOS EIRELI - ME</t>
  </si>
  <si>
    <t>[2205#27052] DOC:|SPA|348/2017|GDR|ARP|1370|SE|10768||| AQUISIÇÃO DE MATERIAIS PARA IMPRESSORA - FOTOCONDUTORES | REQ. 27549 | PREGÃO 348/2015 | LOCAL DE ENTREGA: ALMOXARIFADO CENTRAL | PRAZO DE ENTREGA: 15 DIA(S) | U.R.: GAB DIRETOR DTI (UGP) | OBS.: DESCRIÇÃO DOS MATERIAIS/SERVIÇOS NO SPA</t>
  </si>
  <si>
    <t>348/2017</t>
  </si>
  <si>
    <t>1370</t>
  </si>
  <si>
    <t>10768</t>
  </si>
  <si>
    <t>2017NE000161</t>
  </si>
  <si>
    <t>20.147.592/0001-86</t>
  </si>
  <si>
    <t>INFINITY SUPRIMENTOS DE INFORMATICA LTDA - ME</t>
  </si>
  <si>
    <t>[2205#27045] DOC:|SPA|385/2017|GDR|ARP|1490|SE|10776||| AQUISIÇÃO DE CARTUCHOS - MARCA BROTHER | REQ. 27548 | PREGÃO 149/2016 (3) | LOCAL DE ENTREGA: ALMOXARIFADO CENTRAL | PRAZO DE ENTREGA: 15 DIA(S) | U.R.: GAB DIRETOR DTI (UGP) | OBS.: DESCRIÇÃO DOS MATERIAIS/SERVIÇOS NO SPA</t>
  </si>
  <si>
    <t>385/2017</t>
  </si>
  <si>
    <t>1490</t>
  </si>
  <si>
    <t>10776</t>
  </si>
  <si>
    <t>2017NE000369</t>
  </si>
  <si>
    <t>64.630.247/0001-74</t>
  </si>
  <si>
    <t>TOTAL SUPRI COMERCIO DE PRODUTOS PARA INFORMATICA LTDA - ME</t>
  </si>
  <si>
    <t>[2207#27378] DOC:|SPA|2398/2017|GDR|ARP|1467|SE|10811||| AQUISIÇÃO DE KIT DE MANUTENÇÃO PARA IMPRESSORA LEXMARK  | REQ. 27657 | PREGÃO 149/2016 | LOCAL DE ENTREGA: ALMOXARIFADO CENTRAL | PRAZO DE ENTREGA: 15 DIA(S) | U.R.: GAB DIRETOR DTI (UGP) | OBS.: DESCRIÇÃO DOS MATERIAIS/SERVIÇOS NO SPA</t>
  </si>
  <si>
    <t>2398/2017</t>
  </si>
  <si>
    <t>1467</t>
  </si>
  <si>
    <t>10811</t>
  </si>
  <si>
    <t>2017NE000387</t>
  </si>
  <si>
    <t>[2205#27537] DOC:|SPA|358/2017|GDR|ARP|1486|SE|10771||| AQUISIÇÃO DE MATERIAIS PARA IMPRESSORA - MARCA SANSUNG | REQ. 27538 | PREGÃO 149/2016 (2) | LOCAL DE ENTREGA: ALMOXARIFADO CENTRAL | PRAZO DE ENTREGA: 15 DIA(S) | U.R.: GAB DIRETOR DTI (UGP) | OBS.: DESCRIÇÃO DOS MATERIAIS/SERVIÇOS NO SPA</t>
  </si>
  <si>
    <t>358/2017</t>
  </si>
  <si>
    <t>1486</t>
  </si>
  <si>
    <t>10771</t>
  </si>
  <si>
    <t>2017NE000388</t>
  </si>
  <si>
    <t>[2205#27517] DOC:|SPA|1213/2017|GDR|ARP|1515|SE|10788||| AQUISIÇÃO DE CARTUCHO TONER - MARCA SANSUNG | REQ. 27560 | PREGÃO 149/2016 (4)  | LOCAL DE ENTREGA: ALMOXARIFADO CENTRAL | PRAZO DE ENTREGA: 15 DIA(S) | U.R.: GAB DIRETOR DTI (UGP) | OBS.: DESCRIÇÃO DOS MATERIAIS/SERVIÇOS NO SPA</t>
  </si>
  <si>
    <t>1213/2017</t>
  </si>
  <si>
    <t>1515</t>
  </si>
  <si>
    <t>10788</t>
  </si>
  <si>
    <t>Histórico-16</t>
  </si>
  <si>
    <t>TPDOC-17</t>
  </si>
  <si>
    <t>NDOC-18</t>
  </si>
  <si>
    <t>UR-19</t>
  </si>
  <si>
    <t>FA-20</t>
  </si>
  <si>
    <t>NFA-21</t>
  </si>
  <si>
    <t>ODOC-22</t>
  </si>
  <si>
    <t>NODOC-23</t>
  </si>
  <si>
    <t>COMPL-24</t>
  </si>
  <si>
    <t>CRED-25</t>
  </si>
  <si>
    <t>Triagem-26</t>
  </si>
  <si>
    <t>Última movimentação-27</t>
  </si>
  <si>
    <t>Tipo movimentação-28</t>
  </si>
  <si>
    <t>UG-15</t>
  </si>
  <si>
    <t>A Liquidar-14</t>
  </si>
  <si>
    <t>Liquidado-13</t>
  </si>
  <si>
    <t>Empenhado-12</t>
  </si>
  <si>
    <t>Credor-11</t>
  </si>
  <si>
    <t>ID-10</t>
  </si>
  <si>
    <t>ED-9</t>
  </si>
  <si>
    <t>FR-8</t>
  </si>
  <si>
    <t>Subação-7</t>
  </si>
  <si>
    <t>Dt. Lanç.-6</t>
  </si>
  <si>
    <t>Modalidade-5</t>
  </si>
  <si>
    <t>Empenho-4</t>
  </si>
  <si>
    <t>UO-3</t>
  </si>
  <si>
    <t>Sequencial
 Empenho-2</t>
  </si>
  <si>
    <t>Nº Contrato-1</t>
  </si>
  <si>
    <t>Chave 
Acesso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</si>
</sst>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\ #,##0.00\ &quot;(reforçar)&quot;;\(\-\ #,##0.00\)\ &quot;(estornar)&quot;"/>
    <numFmt numFmtId="165" formatCode="dd/mm/yyyy;@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Spranq eco san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1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0" xfId="1" quotePrefix="1"/>
    <xf numFmtId="0" fontId="10" fillId="7" borderId="0" xfId="0" applyFont="1" applyFill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7" xfId="0" applyBorder="1"/>
    <xf numFmtId="0" fontId="6" fillId="8" borderId="8" xfId="0" applyFont="1" applyFill="1" applyBorder="1" applyAlignment="1">
      <alignment horizontal="center" vertical="top" wrapText="1"/>
    </xf>
    <xf numFmtId="0" fontId="0" fillId="4" borderId="0" xfId="0" applyFill="1" applyBorder="1"/>
    <xf numFmtId="0" fontId="1" fillId="4" borderId="0" xfId="0" applyFont="1" applyFill="1" applyBorder="1" applyAlignment="1">
      <alignment vertical="center" wrapText="1"/>
    </xf>
    <xf numFmtId="0" fontId="0" fillId="0" borderId="0" xfId="0" applyFill="1" applyBorder="1"/>
    <xf numFmtId="0" fontId="11" fillId="5" borderId="0" xfId="0" applyFont="1" applyFill="1" applyBorder="1"/>
    <xf numFmtId="0" fontId="6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9" fillId="3" borderId="3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5" fillId="7" borderId="0" xfId="0" applyFont="1" applyFill="1" applyBorder="1" applyAlignment="1"/>
    <xf numFmtId="0" fontId="13" fillId="7" borderId="0" xfId="0" applyFont="1" applyFill="1" applyBorder="1"/>
    <xf numFmtId="0" fontId="14" fillId="7" borderId="0" xfId="0" applyFont="1" applyFill="1" applyBorder="1" applyAlignment="1"/>
    <xf numFmtId="0" fontId="13" fillId="4" borderId="0" xfId="0" applyFont="1" applyFill="1" applyBorder="1"/>
    <xf numFmtId="0" fontId="13" fillId="5" borderId="0" xfId="0" applyFont="1" applyFill="1" applyBorder="1"/>
    <xf numFmtId="0" fontId="6" fillId="3" borderId="9" xfId="0" applyFont="1" applyFill="1" applyBorder="1" applyAlignment="1">
      <alignment horizontal="center" vertical="top" wrapText="1"/>
    </xf>
    <xf numFmtId="0" fontId="0" fillId="17" borderId="0" xfId="0" applyFill="1" applyBorder="1"/>
    <xf numFmtId="0" fontId="6" fillId="8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0" fillId="15" borderId="0" xfId="0" applyFill="1" applyBorder="1" applyAlignment="1"/>
    <xf numFmtId="0" fontId="6" fillId="9" borderId="9" xfId="0" applyFont="1" applyFill="1" applyBorder="1" applyAlignment="1">
      <alignment horizontal="center" vertical="top" wrapText="1"/>
    </xf>
    <xf numFmtId="0" fontId="6" fillId="9" borderId="9" xfId="0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19" borderId="0" xfId="0" applyFill="1" applyBorder="1"/>
    <xf numFmtId="0" fontId="1" fillId="19" borderId="0" xfId="0" applyFont="1" applyFill="1" applyBorder="1" applyAlignment="1">
      <alignment vertical="center" wrapText="1"/>
    </xf>
    <xf numFmtId="0" fontId="0" fillId="19" borderId="0" xfId="0" applyFill="1" applyBorder="1" applyAlignment="1"/>
    <xf numFmtId="0" fontId="6" fillId="19" borderId="0" xfId="0" applyFont="1" applyFill="1" applyBorder="1" applyAlignment="1">
      <alignment vertical="center" wrapText="1"/>
    </xf>
    <xf numFmtId="0" fontId="0" fillId="19" borderId="0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center" vertical="top" wrapText="1"/>
    </xf>
    <xf numFmtId="0" fontId="11" fillId="17" borderId="0" xfId="0" applyFont="1" applyFill="1" applyBorder="1"/>
    <xf numFmtId="0" fontId="5" fillId="17" borderId="0" xfId="0" applyFont="1" applyFill="1" applyBorder="1"/>
    <xf numFmtId="0" fontId="0" fillId="15" borderId="0" xfId="0" applyFill="1" applyBorder="1" applyAlignment="1">
      <alignment horizontal="center"/>
    </xf>
    <xf numFmtId="0" fontId="6" fillId="2" borderId="9" xfId="0" applyFont="1" applyFill="1" applyBorder="1" applyAlignment="1">
      <alignment horizontal="center" vertical="top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0" fillId="7" borderId="2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5" fillId="7" borderId="0" xfId="0" applyFont="1" applyFill="1" applyBorder="1" applyAlignment="1"/>
    <xf numFmtId="0" fontId="0" fillId="19" borderId="0" xfId="0" applyFill="1" applyBorder="1" applyAlignment="1">
      <alignment horizontal="center"/>
    </xf>
    <xf numFmtId="0" fontId="6" fillId="8" borderId="12" xfId="0" applyFont="1" applyFill="1" applyBorder="1" applyAlignment="1">
      <alignment horizontal="center" vertical="top" wrapText="1"/>
    </xf>
    <xf numFmtId="0" fontId="6" fillId="8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11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11" fillId="18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8" borderId="8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13" fillId="7" borderId="10" xfId="0" applyFont="1" applyFill="1" applyBorder="1" applyAlignment="1">
      <alignment horizontal="left"/>
    </xf>
    <xf numFmtId="0" fontId="13" fillId="7" borderId="1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12" borderId="14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horizontal="center" vertical="top"/>
    </xf>
    <xf numFmtId="0" fontId="3" fillId="14" borderId="0" xfId="0" applyFont="1" applyFill="1" applyBorder="1" applyAlignment="1">
      <alignment horizontal="center" vertical="center" wrapText="1"/>
    </xf>
    <xf numFmtId="0" fontId="13" fillId="6" borderId="0" xfId="0" applyFont="1" applyFill="1" applyBorder="1"/>
    <xf numFmtId="0" fontId="6" fillId="16" borderId="0" xfId="0" applyFont="1" applyFill="1" applyBorder="1" applyAlignment="1">
      <alignment horizontal="center" vertical="top" wrapText="1"/>
    </xf>
    <xf numFmtId="0" fontId="6" fillId="16" borderId="13" xfId="0" applyFont="1" applyFill="1" applyBorder="1" applyAlignment="1">
      <alignment horizontal="center" vertical="top" wrapText="1"/>
    </xf>
    <xf numFmtId="0" fontId="3" fillId="12" borderId="14" xfId="0" applyFont="1" applyFill="1" applyBorder="1" applyAlignment="1">
      <alignment horizontal="center" vertical="top" wrapText="1"/>
    </xf>
    <xf numFmtId="0" fontId="3" fillId="12" borderId="0" xfId="0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9" borderId="14" xfId="0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center" vertical="top" wrapText="1"/>
    </xf>
    <xf numFmtId="0" fontId="6" fillId="9" borderId="13" xfId="0" applyFont="1" applyFill="1" applyBorder="1" applyAlignment="1">
      <alignment horizontal="center" vertical="top" wrapText="1"/>
    </xf>
    <xf numFmtId="0" fontId="6" fillId="9" borderId="12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I9" sqref="I9"/>
    </sheetView>
  </sheetViews>
  <sheetFormatPr defaultRowHeight="15" x14ac:dyDescent="0.25"/>
  <cols>
    <col min="1" max="1" width="15" customWidth="1"/>
    <col min="4" max="4" width="9.28515625" customWidth="1"/>
    <col min="7" max="7" width="11.140625" customWidth="1"/>
  </cols>
  <sheetData>
    <row r="1" spans="1:12" ht="21" customHeight="1" x14ac:dyDescent="0.35">
      <c r="A1" s="76" t="s">
        <v>58</v>
      </c>
      <c r="B1" s="76"/>
      <c r="C1" s="76"/>
      <c r="D1" s="76"/>
      <c r="E1" s="76"/>
      <c r="F1" s="76"/>
      <c r="G1" s="76"/>
      <c r="H1" s="76"/>
      <c r="I1" s="76"/>
    </row>
    <row r="2" spans="1:12" ht="18.75" customHeight="1" x14ac:dyDescent="0.3">
      <c r="A2" s="75" t="s">
        <v>57</v>
      </c>
      <c r="B2" s="75"/>
      <c r="C2" s="75"/>
      <c r="D2" s="75"/>
      <c r="E2" s="75"/>
      <c r="F2" s="75"/>
      <c r="G2" s="75"/>
      <c r="H2" s="75"/>
      <c r="I2" s="75"/>
    </row>
    <row r="3" spans="1:12" ht="15.75" x14ac:dyDescent="0.25">
      <c r="A3" s="72" t="s">
        <v>59</v>
      </c>
      <c r="B3" s="72"/>
      <c r="C3" s="4">
        <v>2017</v>
      </c>
      <c r="D3" s="10"/>
      <c r="E3" s="10"/>
      <c r="F3" s="10"/>
    </row>
    <row r="4" spans="1:12" x14ac:dyDescent="0.25">
      <c r="A4" s="12"/>
      <c r="B4" s="12"/>
      <c r="C4" s="10"/>
      <c r="D4" s="10"/>
      <c r="E4" s="10"/>
      <c r="F4" s="10"/>
    </row>
    <row r="5" spans="1:12" x14ac:dyDescent="0.25">
      <c r="A5" s="77" t="s">
        <v>60</v>
      </c>
      <c r="B5" s="78"/>
      <c r="C5" s="73" t="s">
        <v>61</v>
      </c>
      <c r="D5" s="74"/>
      <c r="E5" s="74"/>
      <c r="F5" s="74"/>
      <c r="G5" s="74"/>
      <c r="H5" s="74"/>
      <c r="I5" s="74"/>
    </row>
    <row r="6" spans="1:12" x14ac:dyDescent="0.25">
      <c r="A6" s="24" t="s">
        <v>56</v>
      </c>
      <c r="C6" s="21" t="s">
        <v>62</v>
      </c>
      <c r="D6" s="20"/>
      <c r="E6" s="20"/>
      <c r="F6" s="20"/>
      <c r="G6" s="20"/>
      <c r="H6" s="20"/>
      <c r="I6" s="20"/>
      <c r="J6" s="20"/>
      <c r="K6" s="20"/>
    </row>
    <row r="7" spans="1:12" x14ac:dyDescent="0.25">
      <c r="A7" s="19" t="s">
        <v>64</v>
      </c>
      <c r="C7" s="22" t="s">
        <v>66</v>
      </c>
      <c r="D7" s="20"/>
      <c r="E7" s="20"/>
      <c r="F7" s="20"/>
      <c r="G7" s="20"/>
      <c r="H7" s="20"/>
      <c r="I7" s="20"/>
      <c r="J7" s="20"/>
      <c r="K7" s="20"/>
      <c r="L7" s="20"/>
    </row>
    <row r="8" spans="1:12" x14ac:dyDescent="0.25">
      <c r="A8" s="19" t="s">
        <v>65</v>
      </c>
      <c r="C8" s="22" t="s">
        <v>67</v>
      </c>
      <c r="D8" s="20"/>
      <c r="E8" s="20"/>
      <c r="F8" s="20"/>
      <c r="G8" s="20"/>
      <c r="H8" s="20"/>
      <c r="I8" s="20"/>
      <c r="J8" s="20"/>
      <c r="K8" s="20"/>
      <c r="L8" s="20"/>
    </row>
    <row r="16" spans="1:12" x14ac:dyDescent="0.25">
      <c r="D16" s="26"/>
    </row>
  </sheetData>
  <mergeCells count="5">
    <mergeCell ref="A3:B3"/>
    <mergeCell ref="C5:I5"/>
    <mergeCell ref="A2:I2"/>
    <mergeCell ref="A1:I1"/>
    <mergeCell ref="A5:B5"/>
  </mergeCells>
  <hyperlinks>
    <hyperlink ref="A6" location="'Contrato 1'!A1" display="001/2017"/>
    <hyperlink ref="A7" location="'Contrato 2'!A1" display="002/2017"/>
    <hyperlink ref="A8" location="'Contrato 3'!A1" display="003/2017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19" sqref="H19"/>
    </sheetView>
  </sheetViews>
  <sheetFormatPr defaultRowHeight="15" x14ac:dyDescent="0.25"/>
  <cols>
    <col min="1" max="1" width="16.42578125" customWidth="1"/>
    <col min="9" max="9" width="18.5703125" customWidth="1"/>
  </cols>
  <sheetData>
    <row r="1" spans="1:10" ht="21" x14ac:dyDescent="0.35">
      <c r="A1" s="76" t="s">
        <v>58</v>
      </c>
      <c r="B1" s="76"/>
      <c r="C1" s="76"/>
      <c r="D1" s="76"/>
      <c r="E1" s="76"/>
      <c r="F1" s="76"/>
      <c r="G1" s="76"/>
      <c r="H1" s="76"/>
      <c r="I1" s="76"/>
    </row>
    <row r="2" spans="1:10" ht="21" x14ac:dyDescent="0.35">
      <c r="A2" s="76" t="s">
        <v>63</v>
      </c>
      <c r="B2" s="76"/>
      <c r="C2" s="76"/>
      <c r="D2" s="76"/>
      <c r="E2" s="76"/>
      <c r="F2" s="76"/>
      <c r="G2" s="76"/>
      <c r="H2" s="76"/>
      <c r="I2" s="76"/>
    </row>
    <row r="3" spans="1:10" ht="15.75" x14ac:dyDescent="0.25">
      <c r="A3" s="72" t="s">
        <v>59</v>
      </c>
      <c r="B3" s="72"/>
      <c r="C3" s="4">
        <v>2017</v>
      </c>
      <c r="D3" s="10"/>
      <c r="E3" s="10"/>
      <c r="F3" s="10"/>
    </row>
    <row r="4" spans="1:10" x14ac:dyDescent="0.25">
      <c r="A4" s="11"/>
      <c r="B4" s="11"/>
      <c r="C4" s="10"/>
      <c r="D4" s="10"/>
      <c r="E4" s="10"/>
      <c r="F4" s="10"/>
    </row>
    <row r="5" spans="1:10" x14ac:dyDescent="0.25">
      <c r="A5" s="77" t="s">
        <v>61</v>
      </c>
      <c r="B5" s="77"/>
      <c r="C5" s="77"/>
      <c r="D5" s="77"/>
      <c r="E5" s="77"/>
      <c r="F5" s="77"/>
      <c r="G5" s="77"/>
      <c r="H5" s="78"/>
      <c r="I5" s="25" t="s">
        <v>60</v>
      </c>
    </row>
    <row r="6" spans="1:10" x14ac:dyDescent="0.25">
      <c r="A6" t="str">
        <f>'Lista Contratos'!C6</f>
        <v>Fornecedor 1</v>
      </c>
      <c r="B6" s="23"/>
      <c r="C6" s="23"/>
      <c r="D6" s="23"/>
      <c r="E6" s="23"/>
      <c r="F6" s="23"/>
      <c r="G6" s="23"/>
      <c r="H6" s="23"/>
      <c r="I6" t="str">
        <f>'Lista Contratos'!A6</f>
        <v>001/2017</v>
      </c>
      <c r="J6" s="20"/>
    </row>
    <row r="7" spans="1:10" x14ac:dyDescent="0.25">
      <c r="A7" t="str">
        <f>'Lista Contratos'!C7</f>
        <v>Fornecedor 2</v>
      </c>
      <c r="I7" t="str">
        <f>'Lista Contratos'!A7</f>
        <v>002/2017</v>
      </c>
    </row>
    <row r="8" spans="1:10" x14ac:dyDescent="0.25">
      <c r="A8" t="str">
        <f>'Lista Contratos'!C8</f>
        <v>Fornecedor 3</v>
      </c>
      <c r="I8" t="str">
        <f>'Lista Contratos'!A8</f>
        <v>003/2017</v>
      </c>
    </row>
  </sheetData>
  <mergeCells count="4">
    <mergeCell ref="A3:B3"/>
    <mergeCell ref="A5:H5"/>
    <mergeCell ref="A1:I1"/>
    <mergeCell ref="A2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zoomScale="85" zoomScaleNormal="85" workbookViewId="0">
      <selection activeCell="H12" sqref="H12"/>
    </sheetView>
  </sheetViews>
  <sheetFormatPr defaultRowHeight="15" x14ac:dyDescent="0.25"/>
  <cols>
    <col min="1" max="1" width="20.140625" customWidth="1"/>
    <col min="2" max="2" width="22.28515625" customWidth="1"/>
    <col min="3" max="3" width="22.85546875" customWidth="1"/>
    <col min="4" max="4" width="24.28515625" customWidth="1"/>
    <col min="5" max="6" width="24.85546875" customWidth="1"/>
    <col min="7" max="7" width="21.5703125" customWidth="1"/>
    <col min="8" max="8" width="16.85546875" customWidth="1"/>
    <col min="9" max="9" width="17.7109375" customWidth="1"/>
    <col min="10" max="10" width="18.7109375" customWidth="1"/>
    <col min="11" max="11" width="15.5703125" customWidth="1"/>
    <col min="12" max="12" width="18.85546875" customWidth="1"/>
    <col min="13" max="13" width="19.5703125" customWidth="1"/>
    <col min="14" max="14" width="20.5703125" customWidth="1"/>
    <col min="15" max="15" width="19" customWidth="1"/>
    <col min="16" max="16" width="15.7109375" customWidth="1"/>
    <col min="17" max="17" width="17.85546875" customWidth="1"/>
    <col min="18" max="18" width="18.85546875" customWidth="1"/>
    <col min="19" max="19" width="16.7109375" customWidth="1"/>
    <col min="20" max="20" width="19.140625" customWidth="1"/>
    <col min="21" max="21" width="16.7109375" customWidth="1"/>
    <col min="22" max="22" width="13.7109375" customWidth="1"/>
    <col min="23" max="23" width="28.7109375" customWidth="1"/>
  </cols>
  <sheetData>
    <row r="1" spans="1:24" ht="26.25" x14ac:dyDescent="0.4">
      <c r="A1" s="92" t="s">
        <v>11</v>
      </c>
      <c r="B1" s="93"/>
      <c r="C1" s="39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4" ht="29.25" customHeight="1" x14ac:dyDescent="0.35">
      <c r="A2" s="94" t="s">
        <v>40</v>
      </c>
      <c r="B2" s="94"/>
      <c r="C2" s="43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4" ht="24.75" customHeight="1" x14ac:dyDescent="0.4">
      <c r="A3" s="45" t="s">
        <v>12</v>
      </c>
      <c r="B3" s="46"/>
      <c r="C3" s="44"/>
      <c r="D3" s="44"/>
      <c r="E3" s="44"/>
      <c r="F3" s="44"/>
      <c r="G3" s="44"/>
      <c r="H3" s="44"/>
      <c r="I3" s="44"/>
      <c r="J3" s="79"/>
      <c r="K3" s="79"/>
      <c r="L3" s="79"/>
      <c r="M3" s="79"/>
      <c r="N3" s="79"/>
      <c r="O3" s="79"/>
    </row>
    <row r="4" spans="1:24" ht="19.5" customHeight="1" x14ac:dyDescent="0.3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 t="s">
        <v>55</v>
      </c>
      <c r="N4" s="87"/>
      <c r="O4" s="87"/>
    </row>
    <row r="5" spans="1:24" s="18" customFormat="1" ht="45" x14ac:dyDescent="0.25">
      <c r="A5" s="49" t="s">
        <v>44</v>
      </c>
      <c r="B5" s="110" t="s">
        <v>45</v>
      </c>
      <c r="C5" s="111"/>
      <c r="D5" s="49" t="s">
        <v>25</v>
      </c>
      <c r="E5" s="49" t="s">
        <v>84</v>
      </c>
      <c r="F5" s="49" t="s">
        <v>13</v>
      </c>
      <c r="G5" s="49" t="s">
        <v>14</v>
      </c>
      <c r="H5" s="49" t="s">
        <v>26</v>
      </c>
      <c r="I5" s="49" t="s">
        <v>85</v>
      </c>
      <c r="J5" s="49" t="s">
        <v>34</v>
      </c>
      <c r="K5" s="49" t="s">
        <v>6</v>
      </c>
      <c r="L5" s="49" t="s">
        <v>70</v>
      </c>
      <c r="M5" s="49" t="s">
        <v>2</v>
      </c>
      <c r="N5" s="49" t="s">
        <v>3</v>
      </c>
      <c r="O5" s="49" t="s">
        <v>4</v>
      </c>
    </row>
    <row r="6" spans="1:24" x14ac:dyDescent="0.25">
      <c r="A6" s="31"/>
      <c r="B6" s="89"/>
      <c r="C6" s="89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4" x14ac:dyDescent="0.25">
      <c r="A7" s="27"/>
      <c r="B7" s="109"/>
      <c r="C7" s="109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4" x14ac:dyDescent="0.25">
      <c r="A8" s="57"/>
      <c r="B8" s="59"/>
      <c r="C8" s="59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9"/>
    </row>
    <row r="9" spans="1:24" ht="23.25" customHeight="1" x14ac:dyDescent="0.4">
      <c r="A9" s="103" t="s">
        <v>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24" ht="18" customHeight="1" x14ac:dyDescent="0.35">
      <c r="A10" s="63"/>
      <c r="B10" s="64"/>
      <c r="C10" s="50"/>
      <c r="D10" s="50"/>
      <c r="E10" s="50"/>
      <c r="F10" s="50"/>
      <c r="G10" s="50"/>
      <c r="H10" s="50"/>
      <c r="I10" s="50"/>
      <c r="J10" s="50"/>
      <c r="K10" s="50"/>
      <c r="L10" s="102" t="s">
        <v>8</v>
      </c>
      <c r="M10" s="102"/>
      <c r="N10" s="102"/>
      <c r="O10" s="102"/>
      <c r="P10" s="102"/>
    </row>
    <row r="11" spans="1:24" s="18" customFormat="1" ht="45.75" customHeight="1" x14ac:dyDescent="0.25">
      <c r="A11" s="32" t="s">
        <v>27</v>
      </c>
      <c r="B11" s="90" t="s">
        <v>28</v>
      </c>
      <c r="C11" s="90" t="s">
        <v>29</v>
      </c>
      <c r="D11" s="32"/>
      <c r="E11" s="32" t="s">
        <v>30</v>
      </c>
      <c r="F11" s="81" t="s">
        <v>31</v>
      </c>
      <c r="G11" s="82"/>
      <c r="H11" s="32" t="s">
        <v>32</v>
      </c>
      <c r="I11" s="81" t="s">
        <v>33</v>
      </c>
      <c r="J11" s="82"/>
      <c r="K11" s="32" t="s">
        <v>46</v>
      </c>
      <c r="L11" s="32" t="s">
        <v>9</v>
      </c>
      <c r="M11" s="32" t="s">
        <v>7</v>
      </c>
      <c r="N11" s="51" t="s">
        <v>47</v>
      </c>
      <c r="O11" s="51" t="s">
        <v>48</v>
      </c>
      <c r="P11" s="51" t="s">
        <v>49</v>
      </c>
      <c r="Q11" s="17"/>
      <c r="R11" s="17"/>
      <c r="S11" s="17"/>
      <c r="T11" s="17"/>
      <c r="V11" s="17"/>
      <c r="W11" s="17"/>
      <c r="X11" s="17"/>
    </row>
    <row r="12" spans="1:24" ht="15.75" x14ac:dyDescent="0.25">
      <c r="A12" s="27"/>
      <c r="B12" s="83"/>
      <c r="C12" s="84"/>
      <c r="D12" s="41"/>
      <c r="E12" s="28"/>
      <c r="F12" s="83"/>
      <c r="G12" s="84"/>
      <c r="H12" s="28"/>
      <c r="I12" s="95"/>
      <c r="J12" s="95"/>
      <c r="K12" s="27"/>
      <c r="L12" s="27"/>
      <c r="M12" s="27"/>
      <c r="N12" s="27"/>
      <c r="O12" s="27"/>
      <c r="P12" s="27"/>
      <c r="Q12" s="5"/>
      <c r="R12" s="5"/>
      <c r="S12" s="5"/>
      <c r="T12" s="5"/>
      <c r="U12" s="5"/>
      <c r="V12" s="1"/>
      <c r="W12" s="1"/>
      <c r="X12" s="1"/>
    </row>
    <row r="13" spans="1:24" x14ac:dyDescent="0.25">
      <c r="A13" s="27"/>
      <c r="B13" s="109"/>
      <c r="C13" s="109"/>
      <c r="D13" s="27"/>
      <c r="E13" s="42"/>
      <c r="F13" s="83"/>
      <c r="G13" s="84"/>
      <c r="H13" s="42"/>
      <c r="I13" s="83"/>
      <c r="J13" s="84"/>
      <c r="K13" s="42"/>
      <c r="L13" s="29"/>
      <c r="M13" s="29"/>
      <c r="N13" s="29"/>
      <c r="O13" s="29"/>
      <c r="P13" s="29"/>
      <c r="Q13" s="6"/>
      <c r="R13" s="6"/>
      <c r="S13" s="6"/>
      <c r="T13" s="6"/>
      <c r="U13" s="6"/>
    </row>
    <row r="14" spans="1:24" x14ac:dyDescent="0.25">
      <c r="A14" s="57"/>
      <c r="B14" s="58"/>
      <c r="C14" s="58"/>
      <c r="D14" s="58"/>
      <c r="E14" s="5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24" ht="24.75" customHeight="1" x14ac:dyDescent="0.4">
      <c r="A15" s="47" t="s">
        <v>18</v>
      </c>
      <c r="B15" s="33"/>
      <c r="C15" s="3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24" s="18" customFormat="1" ht="31.5" customHeight="1" x14ac:dyDescent="0.25">
      <c r="A16" s="53"/>
      <c r="B16" s="53"/>
      <c r="C16" s="53"/>
      <c r="D16" s="33"/>
      <c r="E16" s="33"/>
      <c r="F16" s="33"/>
      <c r="G16" s="33"/>
      <c r="H16" s="33"/>
      <c r="I16" s="33"/>
      <c r="J16" s="33"/>
      <c r="K16" s="53"/>
      <c r="L16" s="85" t="s">
        <v>19</v>
      </c>
      <c r="M16" s="85"/>
      <c r="N16" s="85"/>
      <c r="O16" s="85"/>
      <c r="P16" s="53"/>
      <c r="Q16" s="53"/>
    </row>
    <row r="17" spans="1:37" ht="15.75" x14ac:dyDescent="0.25">
      <c r="A17" s="65"/>
      <c r="B17" s="65"/>
      <c r="C17" s="65"/>
      <c r="D17" s="33"/>
      <c r="E17" s="33"/>
      <c r="F17" s="33"/>
      <c r="G17" s="33"/>
      <c r="H17" s="33"/>
      <c r="I17" s="33"/>
      <c r="J17" s="33"/>
      <c r="K17" s="65"/>
      <c r="L17" s="86" t="s">
        <v>16</v>
      </c>
      <c r="M17" s="86"/>
      <c r="N17" s="86" t="s">
        <v>17</v>
      </c>
      <c r="O17" s="86"/>
      <c r="P17" s="53"/>
      <c r="Q17" s="53"/>
    </row>
    <row r="18" spans="1:37" ht="30" x14ac:dyDescent="0.25">
      <c r="A18" s="54" t="s">
        <v>86</v>
      </c>
      <c r="B18" s="54" t="s">
        <v>50</v>
      </c>
      <c r="C18" s="54" t="s">
        <v>51</v>
      </c>
      <c r="D18" s="115" t="s">
        <v>87</v>
      </c>
      <c r="E18" s="116"/>
      <c r="F18" s="62" t="s">
        <v>88</v>
      </c>
      <c r="G18" s="112" t="s">
        <v>89</v>
      </c>
      <c r="H18" s="113"/>
      <c r="I18" s="113"/>
      <c r="J18" s="114"/>
      <c r="K18" s="54" t="s">
        <v>52</v>
      </c>
      <c r="L18" s="55" t="s">
        <v>21</v>
      </c>
      <c r="M18" s="55" t="s">
        <v>20</v>
      </c>
      <c r="N18" s="55" t="s">
        <v>23</v>
      </c>
      <c r="O18" s="55" t="s">
        <v>22</v>
      </c>
      <c r="P18" s="54" t="s">
        <v>53</v>
      </c>
      <c r="Q18" s="54" t="s">
        <v>54</v>
      </c>
    </row>
    <row r="19" spans="1:37" x14ac:dyDescent="0.25">
      <c r="A19" s="56"/>
      <c r="B19" s="31"/>
      <c r="C19" s="31"/>
      <c r="D19" s="83"/>
      <c r="E19" s="84"/>
      <c r="F19" s="31"/>
      <c r="G19" s="83"/>
      <c r="H19" s="91"/>
      <c r="I19" s="91"/>
      <c r="J19" s="84"/>
      <c r="K19" s="31"/>
      <c r="L19" s="31"/>
      <c r="M19" s="31"/>
      <c r="N19" s="31"/>
      <c r="O19" s="31"/>
      <c r="P19" s="31"/>
      <c r="Q19" s="31"/>
    </row>
    <row r="20" spans="1:37" x14ac:dyDescent="0.25">
      <c r="A20" s="56"/>
      <c r="B20" s="31"/>
      <c r="C20" s="31"/>
      <c r="D20" s="83"/>
      <c r="E20" s="84"/>
      <c r="F20" s="31"/>
      <c r="G20" s="83"/>
      <c r="H20" s="91"/>
      <c r="I20" s="91"/>
      <c r="J20" s="84"/>
      <c r="K20" s="31"/>
      <c r="L20" s="31"/>
      <c r="M20" s="31"/>
      <c r="N20" s="31"/>
      <c r="O20" s="31"/>
      <c r="P20" s="31"/>
      <c r="Q20" s="31"/>
    </row>
    <row r="21" spans="1:37" x14ac:dyDescent="0.25">
      <c r="A21" s="56"/>
      <c r="B21" s="31"/>
      <c r="C21" s="31"/>
      <c r="D21" s="83"/>
      <c r="E21" s="84"/>
      <c r="F21" s="31"/>
      <c r="G21" s="83"/>
      <c r="H21" s="91"/>
      <c r="I21" s="91"/>
      <c r="J21" s="84"/>
      <c r="K21" s="31"/>
      <c r="L21" s="31"/>
      <c r="M21" s="31"/>
      <c r="N21" s="31"/>
      <c r="O21" s="31"/>
      <c r="P21" s="31"/>
      <c r="Q21" s="31"/>
    </row>
    <row r="22" spans="1:37" x14ac:dyDescent="0.25">
      <c r="A22" s="56"/>
      <c r="B22" s="31"/>
      <c r="C22" s="31"/>
      <c r="D22" s="83"/>
      <c r="E22" s="84"/>
      <c r="F22" s="31"/>
      <c r="G22" s="83"/>
      <c r="H22" s="91"/>
      <c r="I22" s="91"/>
      <c r="J22" s="84"/>
      <c r="K22" s="31"/>
      <c r="L22" s="31"/>
      <c r="M22" s="31"/>
      <c r="N22" s="31"/>
      <c r="O22" s="31"/>
      <c r="P22" s="31"/>
      <c r="Q22" s="31"/>
    </row>
    <row r="23" spans="1:37" x14ac:dyDescent="0.25">
      <c r="A23" s="42"/>
      <c r="B23" s="27"/>
      <c r="C23" s="27"/>
      <c r="D23" s="83"/>
      <c r="E23" s="84"/>
      <c r="F23" s="27"/>
      <c r="G23" s="83"/>
      <c r="H23" s="91"/>
      <c r="I23" s="91"/>
      <c r="J23" s="84"/>
      <c r="K23" s="27"/>
      <c r="L23" s="27"/>
      <c r="M23" s="27"/>
      <c r="N23" s="27"/>
      <c r="O23" s="27"/>
      <c r="P23" s="27"/>
      <c r="Q23" s="27"/>
    </row>
    <row r="24" spans="1:37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spans="1:37" ht="21.75" customHeight="1" x14ac:dyDescent="0.4">
      <c r="A25" s="48" t="s">
        <v>24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37" s="13" customFormat="1" ht="19.5" customHeight="1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/>
      <c r="L26" s="106" t="s">
        <v>80</v>
      </c>
      <c r="M26" s="107"/>
      <c r="N26" s="107"/>
      <c r="O26" s="107"/>
      <c r="P26" s="108"/>
      <c r="Q26" s="96" t="s">
        <v>81</v>
      </c>
      <c r="R26" s="97"/>
      <c r="S26" s="98"/>
      <c r="T26" s="99" t="s">
        <v>76</v>
      </c>
      <c r="U26" s="100"/>
      <c r="V26" s="101"/>
      <c r="W26" s="71" t="s">
        <v>82</v>
      </c>
      <c r="AH26" s="16"/>
      <c r="AI26" s="16"/>
      <c r="AJ26" s="16"/>
      <c r="AK26" s="16"/>
    </row>
    <row r="27" spans="1:37" s="18" customFormat="1" ht="48" customHeight="1" x14ac:dyDescent="0.25">
      <c r="A27" s="52" t="s">
        <v>38</v>
      </c>
      <c r="B27" s="52" t="s">
        <v>0</v>
      </c>
      <c r="C27" s="52" t="s">
        <v>41</v>
      </c>
      <c r="D27" s="52" t="s">
        <v>42</v>
      </c>
      <c r="E27" s="66" t="s">
        <v>68</v>
      </c>
      <c r="F27" s="52" t="s">
        <v>71</v>
      </c>
      <c r="G27" s="52" t="s">
        <v>69</v>
      </c>
      <c r="H27" s="52" t="s">
        <v>5</v>
      </c>
      <c r="I27" s="52" t="s">
        <v>1</v>
      </c>
      <c r="J27" s="52" t="s">
        <v>37</v>
      </c>
      <c r="K27" s="52" t="s">
        <v>39</v>
      </c>
      <c r="L27" s="52" t="s">
        <v>43</v>
      </c>
      <c r="M27" s="52" t="s">
        <v>36</v>
      </c>
      <c r="N27" s="52" t="s">
        <v>35</v>
      </c>
      <c r="O27" s="52" t="s">
        <v>72</v>
      </c>
      <c r="P27" s="52" t="s">
        <v>10</v>
      </c>
      <c r="Q27" s="52" t="s">
        <v>73</v>
      </c>
      <c r="R27" s="52" t="s">
        <v>75</v>
      </c>
      <c r="S27" s="52" t="s">
        <v>74</v>
      </c>
      <c r="T27" s="52" t="s">
        <v>77</v>
      </c>
      <c r="U27" s="52" t="s">
        <v>78</v>
      </c>
      <c r="V27" s="52" t="s">
        <v>79</v>
      </c>
      <c r="W27" s="52" t="s">
        <v>83</v>
      </c>
      <c r="AH27" s="16"/>
      <c r="AI27" s="16"/>
      <c r="AJ27" s="16"/>
      <c r="AK27" s="16"/>
    </row>
    <row r="28" spans="1:37" ht="20.100000000000001" customHeight="1" x14ac:dyDescent="0.25">
      <c r="A28" s="30"/>
      <c r="B28" s="30"/>
      <c r="C28" s="37"/>
      <c r="D28" s="37"/>
      <c r="E28" s="37"/>
      <c r="F28" s="38"/>
      <c r="G28" s="37"/>
      <c r="H28" s="37"/>
      <c r="I28" s="37"/>
      <c r="J28" s="3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spans="1:37" ht="20.100000000000001" customHeight="1" x14ac:dyDescent="0.25">
      <c r="A29" s="30"/>
      <c r="B29" s="30"/>
      <c r="C29" s="37"/>
      <c r="D29" s="37"/>
      <c r="E29" s="37"/>
      <c r="F29" s="38"/>
      <c r="G29" s="37"/>
      <c r="H29" s="37"/>
      <c r="I29" s="37"/>
      <c r="J29" s="3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37" ht="20.100000000000001" customHeight="1" x14ac:dyDescent="0.25">
      <c r="A30" s="30"/>
      <c r="B30" s="30"/>
      <c r="C30" s="37"/>
      <c r="D30" s="37"/>
      <c r="E30" s="37"/>
      <c r="F30" s="38"/>
      <c r="G30" s="37"/>
      <c r="H30" s="37"/>
      <c r="I30" s="37"/>
      <c r="J30" s="3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37" ht="20.100000000000001" customHeight="1" x14ac:dyDescent="0.25">
      <c r="A31" s="30"/>
      <c r="B31" s="30"/>
      <c r="C31" s="37"/>
      <c r="D31" s="37"/>
      <c r="E31" s="37"/>
      <c r="F31" s="38"/>
      <c r="G31" s="37"/>
      <c r="H31" s="37"/>
      <c r="I31" s="37"/>
      <c r="J31" s="3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pans="1:37" ht="20.100000000000001" customHeight="1" x14ac:dyDescent="0.25">
      <c r="A32" s="30"/>
      <c r="B32" s="30"/>
      <c r="C32" s="37"/>
      <c r="D32" s="37"/>
      <c r="E32" s="37"/>
      <c r="F32" s="38"/>
      <c r="G32" s="37"/>
      <c r="H32" s="37"/>
      <c r="I32" s="37"/>
      <c r="J32" s="3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1:23" ht="20.100000000000001" customHeight="1" x14ac:dyDescent="0.25">
      <c r="A33" s="30"/>
      <c r="B33" s="30"/>
      <c r="C33" s="37"/>
      <c r="D33" s="37"/>
      <c r="E33" s="37"/>
      <c r="F33" s="38"/>
      <c r="G33" s="37"/>
      <c r="H33" s="37"/>
      <c r="I33" s="37"/>
      <c r="J33" s="3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1:23" ht="20.100000000000001" customHeight="1" x14ac:dyDescent="0.25">
      <c r="A34" s="30"/>
      <c r="B34" s="30"/>
      <c r="C34" s="37"/>
      <c r="D34" s="37"/>
      <c r="E34" s="37"/>
      <c r="F34" s="38"/>
      <c r="G34" s="37"/>
      <c r="H34" s="37"/>
      <c r="I34" s="37"/>
      <c r="J34" s="3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23" ht="20.100000000000001" customHeight="1" x14ac:dyDescent="0.25">
      <c r="A35" s="30"/>
      <c r="B35" s="30"/>
      <c r="C35" s="37"/>
      <c r="D35" s="37"/>
      <c r="E35" s="37"/>
      <c r="F35" s="38"/>
      <c r="G35" s="37"/>
      <c r="H35" s="37"/>
      <c r="I35" s="37"/>
      <c r="J35" s="3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pans="1:23" ht="20.100000000000001" customHeight="1" x14ac:dyDescent="0.25">
      <c r="A36" s="30"/>
      <c r="B36" s="30"/>
      <c r="C36" s="37"/>
      <c r="D36" s="37"/>
      <c r="E36" s="37"/>
      <c r="F36" s="38"/>
      <c r="G36" s="37"/>
      <c r="H36" s="37"/>
      <c r="I36" s="37"/>
      <c r="J36" s="3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spans="1:23" ht="20.100000000000001" customHeight="1" x14ac:dyDescent="0.25">
      <c r="A37" s="30"/>
      <c r="B37" s="30"/>
      <c r="C37" s="37"/>
      <c r="D37" s="37"/>
      <c r="E37" s="37"/>
      <c r="F37" s="38"/>
      <c r="G37" s="37"/>
      <c r="H37" s="37"/>
      <c r="I37" s="37"/>
      <c r="J37" s="3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23" ht="20.100000000000001" customHeight="1" x14ac:dyDescent="0.25">
      <c r="A38" s="30"/>
      <c r="B38" s="30"/>
      <c r="C38" s="37"/>
      <c r="D38" s="37"/>
      <c r="E38" s="37"/>
      <c r="F38" s="38"/>
      <c r="G38" s="37"/>
      <c r="H38" s="37"/>
      <c r="I38" s="37"/>
      <c r="J38" s="3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23" ht="20.100000000000001" customHeight="1" x14ac:dyDescent="0.25">
      <c r="A39" s="30"/>
      <c r="B39" s="30"/>
      <c r="C39" s="37"/>
      <c r="D39" s="37"/>
      <c r="E39" s="37"/>
      <c r="F39" s="38"/>
      <c r="G39" s="37"/>
      <c r="H39" s="37"/>
      <c r="I39" s="37"/>
      <c r="J39" s="3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ht="20.100000000000001" customHeight="1" x14ac:dyDescent="0.25">
      <c r="A40" s="58"/>
      <c r="B40" s="58"/>
      <c r="C40" s="60"/>
      <c r="D40" s="60"/>
      <c r="E40" s="60"/>
      <c r="F40" s="61"/>
      <c r="G40" s="60"/>
      <c r="H40" s="60"/>
      <c r="I40" s="60"/>
      <c r="J40" s="60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spans="1:23" x14ac:dyDescent="0.25">
      <c r="G41" s="15"/>
      <c r="H41" s="15"/>
      <c r="I41" s="15"/>
      <c r="J41" s="15"/>
      <c r="K41" s="7"/>
      <c r="L41" s="8"/>
      <c r="M41" s="7"/>
      <c r="N41" s="9"/>
      <c r="O41" s="2"/>
      <c r="P41" s="2"/>
      <c r="Q41" s="2"/>
      <c r="R41" s="2"/>
      <c r="S41" s="9"/>
    </row>
    <row r="42" spans="1:23" x14ac:dyDescent="0.25">
      <c r="A42" s="3"/>
      <c r="K42" s="10"/>
      <c r="L42" s="10"/>
      <c r="M42" s="10"/>
      <c r="N42" s="10"/>
      <c r="O42" s="10"/>
      <c r="P42" s="10"/>
    </row>
    <row r="43" spans="1:23" x14ac:dyDescent="0.25">
      <c r="K43" s="15"/>
      <c r="L43" s="15"/>
      <c r="M43" s="15"/>
      <c r="N43" s="14"/>
      <c r="O43" s="15"/>
      <c r="P43" s="15"/>
      <c r="Q43" s="13"/>
      <c r="R43" s="15"/>
      <c r="S43" s="15"/>
    </row>
  </sheetData>
  <mergeCells count="41">
    <mergeCell ref="G21:J21"/>
    <mergeCell ref="G22:J22"/>
    <mergeCell ref="G23:J23"/>
    <mergeCell ref="D18:E18"/>
    <mergeCell ref="D19:E19"/>
    <mergeCell ref="D20:E20"/>
    <mergeCell ref="D21:E21"/>
    <mergeCell ref="D22:E22"/>
    <mergeCell ref="D23:E23"/>
    <mergeCell ref="A1:B1"/>
    <mergeCell ref="A2:B2"/>
    <mergeCell ref="I12:J12"/>
    <mergeCell ref="Q26:S26"/>
    <mergeCell ref="T26:V26"/>
    <mergeCell ref="J3:M3"/>
    <mergeCell ref="L10:P10"/>
    <mergeCell ref="A9:P9"/>
    <mergeCell ref="A4:J4"/>
    <mergeCell ref="A26:K26"/>
    <mergeCell ref="L26:P26"/>
    <mergeCell ref="B12:C12"/>
    <mergeCell ref="B13:C13"/>
    <mergeCell ref="B7:C7"/>
    <mergeCell ref="B5:C5"/>
    <mergeCell ref="G18:J18"/>
    <mergeCell ref="N3:O3"/>
    <mergeCell ref="A24:W24"/>
    <mergeCell ref="I11:J11"/>
    <mergeCell ref="F11:G11"/>
    <mergeCell ref="F12:G12"/>
    <mergeCell ref="F13:G13"/>
    <mergeCell ref="I13:J13"/>
    <mergeCell ref="L16:O16"/>
    <mergeCell ref="L17:M17"/>
    <mergeCell ref="N17:O17"/>
    <mergeCell ref="M4:O4"/>
    <mergeCell ref="K4:L4"/>
    <mergeCell ref="B6:C6"/>
    <mergeCell ref="B11:C11"/>
    <mergeCell ref="G19:J19"/>
    <mergeCell ref="G20:J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workbookViewId="0">
      <selection activeCell="A2" sqref="A2"/>
    </sheetView>
  </sheetViews>
  <sheetFormatPr defaultRowHeight="15" x14ac:dyDescent="0.25"/>
  <cols>
    <col min="1" max="1" width="14.140625" customWidth="1"/>
    <col min="2" max="2" width="14.42578125" customWidth="1"/>
    <col min="3" max="3" width="14.7109375" customWidth="1"/>
    <col min="5" max="5" width="14.5703125" customWidth="1"/>
    <col min="6" max="6" width="16.85546875" customWidth="1"/>
    <col min="7" max="7" width="19" customWidth="1"/>
    <col min="8" max="8" width="14.5703125" customWidth="1"/>
    <col min="11" max="11" width="20.42578125" customWidth="1"/>
    <col min="12" max="12" width="26" customWidth="1"/>
    <col min="13" max="13" width="16.42578125" customWidth="1"/>
    <col min="14" max="14" width="28.28515625" customWidth="1"/>
    <col min="15" max="15" width="13.42578125" customWidth="1"/>
    <col min="17" max="17" width="18" customWidth="1"/>
    <col min="18" max="18" width="13.5703125" customWidth="1"/>
    <col min="19" max="19" width="16.28515625" customWidth="1"/>
    <col min="23" max="23" width="21.42578125" customWidth="1"/>
    <col min="24" max="24" width="18.7109375" customWidth="1"/>
    <col min="25" max="25" width="15.140625" customWidth="1"/>
    <col min="26" max="26" width="15.42578125" customWidth="1"/>
    <col min="27" max="27" width="16.7109375" customWidth="1"/>
    <col min="28" max="28" width="25.5703125" customWidth="1"/>
    <col min="29" max="29" width="31.42578125" customWidth="1"/>
    <col min="30" max="30" width="14.42578125" customWidth="1"/>
  </cols>
  <sheetData>
    <row r="1" spans="1:30" ht="30" x14ac:dyDescent="0.25">
      <c r="A1" s="1" t="s">
        <v>665</v>
      </c>
      <c r="B1" t="s">
        <v>664</v>
      </c>
      <c r="C1" s="5" t="s">
        <v>663</v>
      </c>
      <c r="D1" t="s">
        <v>662</v>
      </c>
      <c r="E1" t="s">
        <v>661</v>
      </c>
      <c r="F1" t="s">
        <v>660</v>
      </c>
      <c r="G1" t="s">
        <v>659</v>
      </c>
      <c r="H1" t="s">
        <v>658</v>
      </c>
      <c r="I1" t="s">
        <v>657</v>
      </c>
      <c r="J1" t="s">
        <v>656</v>
      </c>
      <c r="K1" t="s">
        <v>655</v>
      </c>
      <c r="L1" t="s">
        <v>654</v>
      </c>
      <c r="M1" t="s">
        <v>653</v>
      </c>
      <c r="N1" t="s">
        <v>652</v>
      </c>
      <c r="O1" t="s">
        <v>651</v>
      </c>
      <c r="P1" t="s">
        <v>650</v>
      </c>
      <c r="Q1" t="s">
        <v>637</v>
      </c>
      <c r="R1" t="s">
        <v>638</v>
      </c>
      <c r="S1" t="s">
        <v>639</v>
      </c>
      <c r="T1" t="s">
        <v>640</v>
      </c>
      <c r="U1" t="s">
        <v>641</v>
      </c>
      <c r="V1" t="s">
        <v>642</v>
      </c>
      <c r="W1" t="s">
        <v>643</v>
      </c>
      <c r="X1" t="s">
        <v>644</v>
      </c>
      <c r="Y1" t="s">
        <v>645</v>
      </c>
      <c r="Z1" t="s">
        <v>646</v>
      </c>
      <c r="AA1" t="s">
        <v>647</v>
      </c>
      <c r="AB1" s="67" t="s">
        <v>648</v>
      </c>
      <c r="AC1" t="s">
        <v>649</v>
      </c>
      <c r="AD1" s="68" t="s">
        <v>90</v>
      </c>
    </row>
    <row r="2" spans="1:30" x14ac:dyDescent="0.25">
      <c r="A2" t="str">
        <f>CONCATENATE(B2," - ",C2)</f>
        <v xml:space="preserve">0 - </v>
      </c>
      <c r="B2">
        <f t="shared" ref="B2:B33" si="0">V2</f>
        <v>0</v>
      </c>
      <c r="D2" t="s">
        <v>91</v>
      </c>
      <c r="E2" t="s">
        <v>92</v>
      </c>
      <c r="F2" s="69" t="s">
        <v>93</v>
      </c>
      <c r="G2" s="69">
        <v>42737</v>
      </c>
      <c r="H2">
        <v>14101</v>
      </c>
      <c r="I2">
        <v>183</v>
      </c>
      <c r="J2">
        <v>33903017</v>
      </c>
      <c r="K2" t="s">
        <v>94</v>
      </c>
      <c r="L2" t="s">
        <v>95</v>
      </c>
      <c r="M2" s="70">
        <v>940</v>
      </c>
      <c r="N2" s="70">
        <v>0</v>
      </c>
      <c r="O2" s="70">
        <v>940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  <c r="U2" t="s">
        <v>101</v>
      </c>
      <c r="W2" t="s">
        <v>102</v>
      </c>
      <c r="X2" t="s">
        <v>103</v>
      </c>
      <c r="AA2" t="s">
        <v>104</v>
      </c>
      <c r="AB2" s="67">
        <v>42737</v>
      </c>
      <c r="AC2" t="s">
        <v>105</v>
      </c>
      <c r="AD2" s="68"/>
    </row>
    <row r="3" spans="1:30" x14ac:dyDescent="0.25">
      <c r="A3" t="str">
        <f t="shared" ref="A3:A66" si="1">CONCATENATE(B3," - ",C3)</f>
        <v xml:space="preserve">1381 - </v>
      </c>
      <c r="B3" t="str">
        <f t="shared" si="0"/>
        <v>1381</v>
      </c>
      <c r="D3" t="s">
        <v>91</v>
      </c>
      <c r="E3" t="s">
        <v>106</v>
      </c>
      <c r="F3" s="69" t="s">
        <v>93</v>
      </c>
      <c r="G3" s="69">
        <v>42737</v>
      </c>
      <c r="H3">
        <v>14101</v>
      </c>
      <c r="I3">
        <v>183</v>
      </c>
      <c r="J3">
        <v>33903026</v>
      </c>
      <c r="K3" t="s">
        <v>107</v>
      </c>
      <c r="L3" t="s">
        <v>108</v>
      </c>
      <c r="M3" s="70">
        <v>290</v>
      </c>
      <c r="N3" s="70">
        <v>0</v>
      </c>
      <c r="O3" s="70">
        <v>290</v>
      </c>
      <c r="P3" t="s">
        <v>96</v>
      </c>
      <c r="Q3" t="s">
        <v>109</v>
      </c>
      <c r="R3" t="s">
        <v>98</v>
      </c>
      <c r="S3" t="s">
        <v>110</v>
      </c>
      <c r="T3" t="s">
        <v>100</v>
      </c>
      <c r="U3" t="s">
        <v>101</v>
      </c>
      <c r="V3" t="s">
        <v>111</v>
      </c>
      <c r="W3" t="s">
        <v>102</v>
      </c>
      <c r="X3" t="s">
        <v>112</v>
      </c>
      <c r="AA3" t="s">
        <v>104</v>
      </c>
      <c r="AB3" s="67">
        <v>42737</v>
      </c>
      <c r="AC3" t="s">
        <v>105</v>
      </c>
      <c r="AD3" s="68"/>
    </row>
    <row r="4" spans="1:30" x14ac:dyDescent="0.25">
      <c r="A4" t="str">
        <f t="shared" si="1"/>
        <v xml:space="preserve">1385 - </v>
      </c>
      <c r="B4" t="str">
        <f t="shared" si="0"/>
        <v>1385</v>
      </c>
      <c r="D4" t="s">
        <v>91</v>
      </c>
      <c r="E4" t="s">
        <v>113</v>
      </c>
      <c r="F4" s="69" t="s">
        <v>93</v>
      </c>
      <c r="G4" s="69">
        <v>42737</v>
      </c>
      <c r="H4">
        <v>14101</v>
      </c>
      <c r="I4">
        <v>183</v>
      </c>
      <c r="J4">
        <v>33903026</v>
      </c>
      <c r="K4" t="s">
        <v>114</v>
      </c>
      <c r="L4" t="s">
        <v>115</v>
      </c>
      <c r="M4" s="70">
        <v>822</v>
      </c>
      <c r="N4" s="70">
        <v>0</v>
      </c>
      <c r="O4" s="70">
        <v>822</v>
      </c>
      <c r="P4" t="s">
        <v>96</v>
      </c>
      <c r="Q4" t="s">
        <v>116</v>
      </c>
      <c r="R4" t="s">
        <v>98</v>
      </c>
      <c r="S4" t="s">
        <v>117</v>
      </c>
      <c r="T4" t="s">
        <v>100</v>
      </c>
      <c r="U4" t="s">
        <v>101</v>
      </c>
      <c r="V4" t="s">
        <v>118</v>
      </c>
      <c r="W4" t="s">
        <v>102</v>
      </c>
      <c r="X4" t="s">
        <v>119</v>
      </c>
      <c r="AA4" t="s">
        <v>104</v>
      </c>
      <c r="AB4" s="67">
        <v>42737</v>
      </c>
      <c r="AC4" t="s">
        <v>105</v>
      </c>
      <c r="AD4" s="68"/>
    </row>
    <row r="5" spans="1:30" x14ac:dyDescent="0.25">
      <c r="A5" t="str">
        <f t="shared" si="1"/>
        <v xml:space="preserve">1384 - </v>
      </c>
      <c r="B5" t="str">
        <f t="shared" si="0"/>
        <v>1384</v>
      </c>
      <c r="D5" t="s">
        <v>91</v>
      </c>
      <c r="E5" t="s">
        <v>120</v>
      </c>
      <c r="F5" s="69" t="s">
        <v>93</v>
      </c>
      <c r="G5" s="69">
        <v>42737</v>
      </c>
      <c r="H5">
        <v>14101</v>
      </c>
      <c r="I5">
        <v>183</v>
      </c>
      <c r="J5">
        <v>33903026</v>
      </c>
      <c r="K5" t="s">
        <v>121</v>
      </c>
      <c r="L5" t="s">
        <v>122</v>
      </c>
      <c r="M5" s="70">
        <v>264.5</v>
      </c>
      <c r="N5" s="70">
        <v>0</v>
      </c>
      <c r="O5" s="70">
        <v>264.5</v>
      </c>
      <c r="P5" t="s">
        <v>96</v>
      </c>
      <c r="Q5" t="s">
        <v>123</v>
      </c>
      <c r="R5" t="s">
        <v>98</v>
      </c>
      <c r="S5" t="s">
        <v>124</v>
      </c>
      <c r="T5" t="s">
        <v>100</v>
      </c>
      <c r="U5" t="s">
        <v>101</v>
      </c>
      <c r="V5" t="s">
        <v>125</v>
      </c>
      <c r="W5" t="s">
        <v>102</v>
      </c>
      <c r="X5" t="s">
        <v>126</v>
      </c>
      <c r="AA5" t="s">
        <v>104</v>
      </c>
      <c r="AB5" s="67">
        <v>42737</v>
      </c>
      <c r="AC5" t="s">
        <v>105</v>
      </c>
      <c r="AD5" s="68"/>
    </row>
    <row r="6" spans="1:30" x14ac:dyDescent="0.25">
      <c r="A6" t="str">
        <f t="shared" si="1"/>
        <v xml:space="preserve">291/2016 - </v>
      </c>
      <c r="B6" t="str">
        <f t="shared" si="0"/>
        <v>291/2016</v>
      </c>
      <c r="D6" t="s">
        <v>91</v>
      </c>
      <c r="E6" t="s">
        <v>127</v>
      </c>
      <c r="F6" s="69" t="s">
        <v>128</v>
      </c>
      <c r="G6" s="69">
        <v>42737</v>
      </c>
      <c r="H6">
        <v>14105</v>
      </c>
      <c r="I6">
        <v>183</v>
      </c>
      <c r="J6">
        <v>33903997</v>
      </c>
      <c r="K6" t="s">
        <v>129</v>
      </c>
      <c r="L6" t="s">
        <v>130</v>
      </c>
      <c r="M6" s="70">
        <v>53047</v>
      </c>
      <c r="N6" s="70">
        <v>0</v>
      </c>
      <c r="O6" s="70">
        <v>53047</v>
      </c>
      <c r="P6" t="s">
        <v>96</v>
      </c>
      <c r="Q6" t="s">
        <v>131</v>
      </c>
      <c r="R6" t="s">
        <v>98</v>
      </c>
      <c r="S6" t="s">
        <v>132</v>
      </c>
      <c r="T6" t="s">
        <v>100</v>
      </c>
      <c r="U6" t="s">
        <v>133</v>
      </c>
      <c r="V6" t="s">
        <v>134</v>
      </c>
      <c r="Z6" t="s">
        <v>135</v>
      </c>
      <c r="AA6" t="s">
        <v>136</v>
      </c>
      <c r="AB6" s="67">
        <v>42737</v>
      </c>
      <c r="AC6" t="s">
        <v>105</v>
      </c>
      <c r="AD6" s="68"/>
    </row>
    <row r="7" spans="1:30" x14ac:dyDescent="0.25">
      <c r="A7" t="str">
        <f t="shared" si="1"/>
        <v xml:space="preserve">251/2016 - </v>
      </c>
      <c r="B7" t="str">
        <f t="shared" si="0"/>
        <v>251/2016</v>
      </c>
      <c r="D7" t="s">
        <v>91</v>
      </c>
      <c r="E7" t="s">
        <v>137</v>
      </c>
      <c r="F7" s="69" t="s">
        <v>128</v>
      </c>
      <c r="G7" s="69">
        <v>42737</v>
      </c>
      <c r="H7">
        <v>14105</v>
      </c>
      <c r="I7">
        <v>183</v>
      </c>
      <c r="J7">
        <v>33903997</v>
      </c>
      <c r="K7" t="s">
        <v>138</v>
      </c>
      <c r="L7" t="s">
        <v>139</v>
      </c>
      <c r="M7" s="70">
        <v>4226.1000000000004</v>
      </c>
      <c r="N7" s="70">
        <v>0</v>
      </c>
      <c r="O7" s="70">
        <v>4226.1000000000004</v>
      </c>
      <c r="P7" t="s">
        <v>96</v>
      </c>
      <c r="Q7" t="s">
        <v>140</v>
      </c>
      <c r="R7" t="s">
        <v>98</v>
      </c>
      <c r="S7" t="s">
        <v>132</v>
      </c>
      <c r="T7" t="s">
        <v>100</v>
      </c>
      <c r="U7" t="s">
        <v>133</v>
      </c>
      <c r="V7" t="s">
        <v>141</v>
      </c>
      <c r="Z7" t="s">
        <v>135</v>
      </c>
      <c r="AA7" t="s">
        <v>136</v>
      </c>
      <c r="AB7" s="67">
        <v>42737</v>
      </c>
      <c r="AC7" t="s">
        <v>105</v>
      </c>
      <c r="AD7" s="68"/>
    </row>
    <row r="8" spans="1:30" x14ac:dyDescent="0.25">
      <c r="A8" t="str">
        <f t="shared" si="1"/>
        <v xml:space="preserve">195/2016 - </v>
      </c>
      <c r="B8" t="str">
        <f t="shared" si="0"/>
        <v>195/2016</v>
      </c>
      <c r="D8" t="s">
        <v>91</v>
      </c>
      <c r="E8" t="s">
        <v>142</v>
      </c>
      <c r="F8" s="69" t="s">
        <v>128</v>
      </c>
      <c r="G8" s="69">
        <v>42737</v>
      </c>
      <c r="H8">
        <v>14105</v>
      </c>
      <c r="I8">
        <v>183</v>
      </c>
      <c r="J8">
        <v>33903997</v>
      </c>
      <c r="K8" t="s">
        <v>143</v>
      </c>
      <c r="L8" t="s">
        <v>144</v>
      </c>
      <c r="M8" s="70">
        <v>1223.5</v>
      </c>
      <c r="N8" s="70">
        <v>0</v>
      </c>
      <c r="O8" s="70">
        <v>1223.5</v>
      </c>
      <c r="P8" t="s">
        <v>96</v>
      </c>
      <c r="Q8" t="s">
        <v>145</v>
      </c>
      <c r="R8" t="s">
        <v>98</v>
      </c>
      <c r="S8" t="s">
        <v>132</v>
      </c>
      <c r="T8" t="s">
        <v>100</v>
      </c>
      <c r="U8" t="s">
        <v>133</v>
      </c>
      <c r="V8" t="s">
        <v>146</v>
      </c>
      <c r="Z8" t="s">
        <v>135</v>
      </c>
      <c r="AA8" t="s">
        <v>136</v>
      </c>
      <c r="AB8" s="67">
        <v>42737</v>
      </c>
      <c r="AC8" t="s">
        <v>105</v>
      </c>
      <c r="AD8" s="68"/>
    </row>
    <row r="9" spans="1:30" x14ac:dyDescent="0.25">
      <c r="A9" t="str">
        <f t="shared" si="1"/>
        <v xml:space="preserve">229/2014 - </v>
      </c>
      <c r="B9" t="str">
        <f t="shared" si="0"/>
        <v>229/2014</v>
      </c>
      <c r="D9" t="s">
        <v>91</v>
      </c>
      <c r="E9" t="s">
        <v>147</v>
      </c>
      <c r="F9" s="69" t="s">
        <v>128</v>
      </c>
      <c r="G9" s="69">
        <v>42737</v>
      </c>
      <c r="H9">
        <v>14107</v>
      </c>
      <c r="I9">
        <v>183</v>
      </c>
      <c r="J9">
        <v>33903905</v>
      </c>
      <c r="K9" t="s">
        <v>148</v>
      </c>
      <c r="L9" t="s">
        <v>149</v>
      </c>
      <c r="M9" s="70">
        <v>274512</v>
      </c>
      <c r="N9" s="70">
        <v>0</v>
      </c>
      <c r="O9" s="70">
        <v>274512</v>
      </c>
      <c r="P9" t="s">
        <v>96</v>
      </c>
      <c r="Q9" t="s">
        <v>150</v>
      </c>
      <c r="R9" t="s">
        <v>98</v>
      </c>
      <c r="S9" t="s">
        <v>151</v>
      </c>
      <c r="T9" t="s">
        <v>100</v>
      </c>
      <c r="U9" t="s">
        <v>133</v>
      </c>
      <c r="V9" t="s">
        <v>152</v>
      </c>
      <c r="AA9" t="s">
        <v>136</v>
      </c>
      <c r="AB9" s="67">
        <v>42737</v>
      </c>
      <c r="AC9" t="s">
        <v>105</v>
      </c>
      <c r="AD9" s="68"/>
    </row>
    <row r="10" spans="1:30" x14ac:dyDescent="0.25">
      <c r="A10" t="str">
        <f t="shared" si="1"/>
        <v xml:space="preserve">185/2011 - </v>
      </c>
      <c r="B10" t="str">
        <f t="shared" si="0"/>
        <v>185/2011</v>
      </c>
      <c r="D10" t="s">
        <v>91</v>
      </c>
      <c r="E10" t="s">
        <v>153</v>
      </c>
      <c r="F10" s="69" t="s">
        <v>154</v>
      </c>
      <c r="G10" s="69">
        <v>42737</v>
      </c>
      <c r="H10">
        <v>14102</v>
      </c>
      <c r="I10">
        <v>183</v>
      </c>
      <c r="J10">
        <v>33903908</v>
      </c>
      <c r="K10" t="s">
        <v>155</v>
      </c>
      <c r="L10" t="s">
        <v>156</v>
      </c>
      <c r="M10" s="70">
        <v>5697.96</v>
      </c>
      <c r="N10" s="70">
        <v>0</v>
      </c>
      <c r="O10" s="70">
        <v>5697.96</v>
      </c>
      <c r="P10" t="s">
        <v>96</v>
      </c>
      <c r="Q10" t="s">
        <v>157</v>
      </c>
      <c r="R10" t="s">
        <v>158</v>
      </c>
      <c r="S10" t="s">
        <v>159</v>
      </c>
      <c r="T10" t="s">
        <v>100</v>
      </c>
      <c r="U10" t="s">
        <v>133</v>
      </c>
      <c r="V10" t="s">
        <v>160</v>
      </c>
      <c r="AA10" t="s">
        <v>136</v>
      </c>
      <c r="AB10" s="67">
        <v>42737</v>
      </c>
      <c r="AC10" t="s">
        <v>105</v>
      </c>
      <c r="AD10" s="68"/>
    </row>
    <row r="11" spans="1:30" x14ac:dyDescent="0.25">
      <c r="A11" t="str">
        <f t="shared" si="1"/>
        <v xml:space="preserve">087/2013 - </v>
      </c>
      <c r="B11" t="str">
        <f t="shared" si="0"/>
        <v>087/2013</v>
      </c>
      <c r="D11" t="s">
        <v>91</v>
      </c>
      <c r="E11" t="s">
        <v>161</v>
      </c>
      <c r="F11" s="69" t="s">
        <v>128</v>
      </c>
      <c r="G11" s="69">
        <v>42737</v>
      </c>
      <c r="H11">
        <v>14103</v>
      </c>
      <c r="I11">
        <v>183</v>
      </c>
      <c r="J11">
        <v>33903908</v>
      </c>
      <c r="K11" t="s">
        <v>162</v>
      </c>
      <c r="L11" t="s">
        <v>163</v>
      </c>
      <c r="M11" s="70">
        <v>826189.88</v>
      </c>
      <c r="N11" s="70">
        <v>0</v>
      </c>
      <c r="O11" s="70">
        <v>826189.88</v>
      </c>
      <c r="P11" t="s">
        <v>96</v>
      </c>
      <c r="Q11" t="s">
        <v>164</v>
      </c>
      <c r="R11" t="s">
        <v>98</v>
      </c>
      <c r="S11" t="s">
        <v>165</v>
      </c>
      <c r="T11" t="s">
        <v>100</v>
      </c>
      <c r="U11" t="s">
        <v>133</v>
      </c>
      <c r="V11" t="s">
        <v>166</v>
      </c>
      <c r="AA11" t="s">
        <v>136</v>
      </c>
      <c r="AB11" s="67">
        <v>42737</v>
      </c>
      <c r="AC11" t="s">
        <v>105</v>
      </c>
      <c r="AD11" s="68"/>
    </row>
    <row r="12" spans="1:30" x14ac:dyDescent="0.25">
      <c r="A12" t="str">
        <f t="shared" si="1"/>
        <v xml:space="preserve">174/2014 - </v>
      </c>
      <c r="B12" t="str">
        <f t="shared" si="0"/>
        <v>174/2014</v>
      </c>
      <c r="D12" t="s">
        <v>91</v>
      </c>
      <c r="E12" t="s">
        <v>167</v>
      </c>
      <c r="F12" s="69" t="s">
        <v>154</v>
      </c>
      <c r="G12" s="69">
        <v>42737</v>
      </c>
      <c r="H12">
        <v>14105</v>
      </c>
      <c r="I12">
        <v>183</v>
      </c>
      <c r="J12">
        <v>33903932</v>
      </c>
      <c r="K12" t="s">
        <v>168</v>
      </c>
      <c r="L12" t="s">
        <v>169</v>
      </c>
      <c r="M12" s="70">
        <v>1606302.2</v>
      </c>
      <c r="N12" s="70">
        <v>0</v>
      </c>
      <c r="O12" s="70">
        <v>1606302.2</v>
      </c>
      <c r="P12" t="s">
        <v>96</v>
      </c>
      <c r="Q12" t="s">
        <v>170</v>
      </c>
      <c r="R12" t="s">
        <v>158</v>
      </c>
      <c r="S12" t="s">
        <v>171</v>
      </c>
      <c r="T12" t="s">
        <v>100</v>
      </c>
      <c r="U12" t="s">
        <v>133</v>
      </c>
      <c r="V12" t="s">
        <v>172</v>
      </c>
      <c r="AA12" t="s">
        <v>136</v>
      </c>
      <c r="AB12" s="67">
        <v>42737</v>
      </c>
      <c r="AC12" t="s">
        <v>105</v>
      </c>
      <c r="AD12" s="68"/>
    </row>
    <row r="13" spans="1:30" x14ac:dyDescent="0.25">
      <c r="A13" t="str">
        <f t="shared" si="1"/>
        <v xml:space="preserve">174/2014 - </v>
      </c>
      <c r="B13" t="str">
        <f t="shared" si="0"/>
        <v>174/2014</v>
      </c>
      <c r="D13" t="s">
        <v>91</v>
      </c>
      <c r="E13" t="s">
        <v>173</v>
      </c>
      <c r="F13" s="69" t="s">
        <v>128</v>
      </c>
      <c r="G13" s="69">
        <v>42737</v>
      </c>
      <c r="H13">
        <v>14105</v>
      </c>
      <c r="I13">
        <v>183</v>
      </c>
      <c r="J13">
        <v>33903932</v>
      </c>
      <c r="K13" t="s">
        <v>168</v>
      </c>
      <c r="L13" t="s">
        <v>169</v>
      </c>
      <c r="M13" s="70">
        <v>1100000</v>
      </c>
      <c r="N13" s="70">
        <v>0</v>
      </c>
      <c r="O13" s="70">
        <v>1100000</v>
      </c>
      <c r="P13" t="s">
        <v>96</v>
      </c>
      <c r="Q13" t="s">
        <v>174</v>
      </c>
      <c r="R13" t="s">
        <v>158</v>
      </c>
      <c r="S13" t="s">
        <v>171</v>
      </c>
      <c r="T13" t="s">
        <v>100</v>
      </c>
      <c r="U13" t="s">
        <v>133</v>
      </c>
      <c r="V13" t="s">
        <v>172</v>
      </c>
      <c r="AA13" t="s">
        <v>136</v>
      </c>
      <c r="AB13" s="67">
        <v>42737</v>
      </c>
      <c r="AC13" t="s">
        <v>105</v>
      </c>
      <c r="AD13" s="68"/>
    </row>
    <row r="14" spans="1:30" x14ac:dyDescent="0.25">
      <c r="A14" t="str">
        <f t="shared" si="1"/>
        <v xml:space="preserve">085/2015 - </v>
      </c>
      <c r="B14" t="str">
        <f t="shared" si="0"/>
        <v>085/2015</v>
      </c>
      <c r="D14" t="s">
        <v>91</v>
      </c>
      <c r="E14" t="s">
        <v>175</v>
      </c>
      <c r="F14" s="69" t="s">
        <v>154</v>
      </c>
      <c r="G14" s="69">
        <v>42737</v>
      </c>
      <c r="H14">
        <v>14102</v>
      </c>
      <c r="I14">
        <v>183</v>
      </c>
      <c r="J14">
        <v>33903908</v>
      </c>
      <c r="K14" t="s">
        <v>176</v>
      </c>
      <c r="L14" t="s">
        <v>177</v>
      </c>
      <c r="M14" s="70">
        <v>4294</v>
      </c>
      <c r="N14" s="70">
        <v>0</v>
      </c>
      <c r="O14" s="70">
        <v>4294</v>
      </c>
      <c r="P14" t="s">
        <v>96</v>
      </c>
      <c r="Q14" t="s">
        <v>178</v>
      </c>
      <c r="R14" t="s">
        <v>98</v>
      </c>
      <c r="S14" t="s">
        <v>179</v>
      </c>
      <c r="T14" t="s">
        <v>100</v>
      </c>
      <c r="U14" t="s">
        <v>133</v>
      </c>
      <c r="V14" t="s">
        <v>180</v>
      </c>
      <c r="AA14" t="s">
        <v>136</v>
      </c>
      <c r="AB14" s="67">
        <v>42737</v>
      </c>
      <c r="AC14" t="s">
        <v>105</v>
      </c>
      <c r="AD14" s="68"/>
    </row>
    <row r="15" spans="1:30" x14ac:dyDescent="0.25">
      <c r="A15" t="str">
        <f t="shared" si="1"/>
        <v xml:space="preserve">113/2015 - </v>
      </c>
      <c r="B15" t="str">
        <f t="shared" si="0"/>
        <v>113/2015</v>
      </c>
      <c r="D15" t="s">
        <v>91</v>
      </c>
      <c r="E15" t="s">
        <v>181</v>
      </c>
      <c r="F15" s="69" t="s">
        <v>154</v>
      </c>
      <c r="G15" s="69">
        <v>42737</v>
      </c>
      <c r="H15">
        <v>14103</v>
      </c>
      <c r="I15">
        <v>183</v>
      </c>
      <c r="J15">
        <v>33903908</v>
      </c>
      <c r="K15" t="s">
        <v>162</v>
      </c>
      <c r="L15" t="s">
        <v>163</v>
      </c>
      <c r="M15" s="70">
        <v>812652.87</v>
      </c>
      <c r="N15" s="70">
        <v>0</v>
      </c>
      <c r="O15" s="70">
        <v>812652.87</v>
      </c>
      <c r="P15" t="s">
        <v>96</v>
      </c>
      <c r="Q15" t="s">
        <v>182</v>
      </c>
      <c r="R15" t="s">
        <v>98</v>
      </c>
      <c r="S15" t="s">
        <v>183</v>
      </c>
      <c r="T15" t="s">
        <v>100</v>
      </c>
      <c r="U15" t="s">
        <v>133</v>
      </c>
      <c r="V15" t="s">
        <v>184</v>
      </c>
      <c r="AA15" t="s">
        <v>136</v>
      </c>
      <c r="AB15" s="67">
        <v>42737</v>
      </c>
      <c r="AC15" t="s">
        <v>105</v>
      </c>
      <c r="AD15" s="68"/>
    </row>
    <row r="16" spans="1:30" x14ac:dyDescent="0.25">
      <c r="A16" t="str">
        <f t="shared" si="1"/>
        <v xml:space="preserve">279/2016 - </v>
      </c>
      <c r="B16" t="str">
        <f t="shared" si="0"/>
        <v>279/2016</v>
      </c>
      <c r="D16" t="s">
        <v>91</v>
      </c>
      <c r="E16" t="s">
        <v>185</v>
      </c>
      <c r="F16" s="69" t="s">
        <v>154</v>
      </c>
      <c r="G16" s="69">
        <v>42737</v>
      </c>
      <c r="H16">
        <v>14104</v>
      </c>
      <c r="I16">
        <v>183</v>
      </c>
      <c r="J16">
        <v>33903997</v>
      </c>
      <c r="K16" t="s">
        <v>186</v>
      </c>
      <c r="L16" t="s">
        <v>187</v>
      </c>
      <c r="M16" s="70">
        <v>108790</v>
      </c>
      <c r="N16" s="70">
        <v>0</v>
      </c>
      <c r="O16" s="70">
        <v>108790</v>
      </c>
      <c r="P16" t="s">
        <v>96</v>
      </c>
      <c r="Q16" t="s">
        <v>188</v>
      </c>
      <c r="R16" t="s">
        <v>158</v>
      </c>
      <c r="S16" t="s">
        <v>189</v>
      </c>
      <c r="T16" t="s">
        <v>100</v>
      </c>
      <c r="U16" t="s">
        <v>133</v>
      </c>
      <c r="V16" t="s">
        <v>190</v>
      </c>
      <c r="Z16" t="s">
        <v>191</v>
      </c>
      <c r="AA16" t="s">
        <v>136</v>
      </c>
      <c r="AB16" s="67">
        <v>42737</v>
      </c>
      <c r="AC16" t="s">
        <v>105</v>
      </c>
      <c r="AD16" s="68"/>
    </row>
    <row r="17" spans="1:30" x14ac:dyDescent="0.25">
      <c r="A17" t="str">
        <f t="shared" si="1"/>
        <v xml:space="preserve">138/2016 - </v>
      </c>
      <c r="B17" t="str">
        <f t="shared" si="0"/>
        <v>138/2016</v>
      </c>
      <c r="D17" t="s">
        <v>91</v>
      </c>
      <c r="E17" t="s">
        <v>192</v>
      </c>
      <c r="F17" s="69" t="s">
        <v>154</v>
      </c>
      <c r="G17" s="69">
        <v>42737</v>
      </c>
      <c r="H17">
        <v>14105</v>
      </c>
      <c r="I17">
        <v>183</v>
      </c>
      <c r="J17">
        <v>33903995</v>
      </c>
      <c r="K17" t="s">
        <v>193</v>
      </c>
      <c r="L17" t="s">
        <v>194</v>
      </c>
      <c r="M17" s="70">
        <v>534619</v>
      </c>
      <c r="N17" s="70">
        <v>0</v>
      </c>
      <c r="O17" s="70">
        <v>534619</v>
      </c>
      <c r="P17" t="s">
        <v>96</v>
      </c>
      <c r="Q17" t="s">
        <v>195</v>
      </c>
      <c r="R17" t="s">
        <v>98</v>
      </c>
      <c r="S17" t="s">
        <v>196</v>
      </c>
      <c r="T17" t="s">
        <v>100</v>
      </c>
      <c r="U17" t="s">
        <v>133</v>
      </c>
      <c r="V17" t="s">
        <v>197</v>
      </c>
      <c r="AA17" t="s">
        <v>136</v>
      </c>
      <c r="AB17" s="67">
        <v>42737</v>
      </c>
      <c r="AC17" t="s">
        <v>105</v>
      </c>
      <c r="AD17" s="68"/>
    </row>
    <row r="18" spans="1:30" x14ac:dyDescent="0.25">
      <c r="A18" t="str">
        <f t="shared" si="1"/>
        <v xml:space="preserve">138/2016 - </v>
      </c>
      <c r="B18" t="str">
        <f t="shared" si="0"/>
        <v>138/2016</v>
      </c>
      <c r="D18" t="s">
        <v>91</v>
      </c>
      <c r="E18" t="s">
        <v>198</v>
      </c>
      <c r="F18" s="69" t="s">
        <v>154</v>
      </c>
      <c r="G18" s="69">
        <v>42737</v>
      </c>
      <c r="H18">
        <v>14105</v>
      </c>
      <c r="I18">
        <v>183</v>
      </c>
      <c r="J18">
        <v>33903908</v>
      </c>
      <c r="K18" t="s">
        <v>193</v>
      </c>
      <c r="L18" t="s">
        <v>194</v>
      </c>
      <c r="M18" s="70">
        <v>109206.22</v>
      </c>
      <c r="N18" s="70">
        <v>0</v>
      </c>
      <c r="O18" s="70">
        <v>109206.22</v>
      </c>
      <c r="P18" t="s">
        <v>96</v>
      </c>
      <c r="Q18" t="s">
        <v>199</v>
      </c>
      <c r="R18" t="s">
        <v>98</v>
      </c>
      <c r="S18" t="s">
        <v>196</v>
      </c>
      <c r="T18" t="s">
        <v>100</v>
      </c>
      <c r="U18" t="s">
        <v>133</v>
      </c>
      <c r="V18" t="s">
        <v>197</v>
      </c>
      <c r="AA18" t="s">
        <v>136</v>
      </c>
      <c r="AB18" s="67">
        <v>42737</v>
      </c>
      <c r="AC18" t="s">
        <v>105</v>
      </c>
      <c r="AD18" s="68"/>
    </row>
    <row r="19" spans="1:30" x14ac:dyDescent="0.25">
      <c r="A19" t="str">
        <f t="shared" si="1"/>
        <v xml:space="preserve">264/2013 - </v>
      </c>
      <c r="B19" t="str">
        <f t="shared" si="0"/>
        <v>264/2013</v>
      </c>
      <c r="D19" t="s">
        <v>91</v>
      </c>
      <c r="E19" t="s">
        <v>200</v>
      </c>
      <c r="F19" s="69" t="s">
        <v>154</v>
      </c>
      <c r="G19" s="69">
        <v>42737</v>
      </c>
      <c r="H19">
        <v>14105</v>
      </c>
      <c r="I19">
        <v>183</v>
      </c>
      <c r="J19">
        <v>33903908</v>
      </c>
      <c r="K19" t="s">
        <v>193</v>
      </c>
      <c r="L19" t="s">
        <v>194</v>
      </c>
      <c r="M19" s="70">
        <v>4936160.72</v>
      </c>
      <c r="N19" s="70">
        <v>0</v>
      </c>
      <c r="O19" s="70">
        <v>4936160.72</v>
      </c>
      <c r="P19" t="s">
        <v>96</v>
      </c>
      <c r="Q19" t="s">
        <v>201</v>
      </c>
      <c r="R19" t="s">
        <v>98</v>
      </c>
      <c r="S19" t="s">
        <v>202</v>
      </c>
      <c r="T19" t="s">
        <v>100</v>
      </c>
      <c r="U19" t="s">
        <v>133</v>
      </c>
      <c r="V19" t="s">
        <v>203</v>
      </c>
      <c r="AA19" t="s">
        <v>136</v>
      </c>
      <c r="AB19" s="67">
        <v>42737</v>
      </c>
      <c r="AC19" t="s">
        <v>105</v>
      </c>
      <c r="AD19" s="68"/>
    </row>
    <row r="20" spans="1:30" x14ac:dyDescent="0.25">
      <c r="A20" t="str">
        <f t="shared" si="1"/>
        <v xml:space="preserve">263/2013 - </v>
      </c>
      <c r="B20" t="str">
        <f t="shared" si="0"/>
        <v>263/2013</v>
      </c>
      <c r="D20" t="s">
        <v>91</v>
      </c>
      <c r="E20" t="s">
        <v>204</v>
      </c>
      <c r="F20" s="69" t="s">
        <v>154</v>
      </c>
      <c r="G20" s="69">
        <v>42737</v>
      </c>
      <c r="H20">
        <v>14105</v>
      </c>
      <c r="I20">
        <v>183</v>
      </c>
      <c r="J20">
        <v>33903908</v>
      </c>
      <c r="K20" t="s">
        <v>193</v>
      </c>
      <c r="L20" t="s">
        <v>194</v>
      </c>
      <c r="M20" s="70">
        <v>317119.40000000002</v>
      </c>
      <c r="N20" s="70">
        <v>0</v>
      </c>
      <c r="O20" s="70">
        <v>317119.40000000002</v>
      </c>
      <c r="P20" t="s">
        <v>96</v>
      </c>
      <c r="Q20" t="s">
        <v>205</v>
      </c>
      <c r="R20" t="s">
        <v>98</v>
      </c>
      <c r="S20" t="s">
        <v>206</v>
      </c>
      <c r="T20" t="s">
        <v>100</v>
      </c>
      <c r="U20" t="s">
        <v>133</v>
      </c>
      <c r="V20" t="s">
        <v>207</v>
      </c>
      <c r="AA20" t="s">
        <v>136</v>
      </c>
      <c r="AB20" s="67">
        <v>42737</v>
      </c>
      <c r="AC20" t="s">
        <v>105</v>
      </c>
      <c r="AD20" s="68"/>
    </row>
    <row r="21" spans="1:30" x14ac:dyDescent="0.25">
      <c r="A21" t="str">
        <f t="shared" si="1"/>
        <v xml:space="preserve">253/2015 - </v>
      </c>
      <c r="B21" t="str">
        <f t="shared" si="0"/>
        <v>253/2015</v>
      </c>
      <c r="D21" t="s">
        <v>91</v>
      </c>
      <c r="E21" t="s">
        <v>208</v>
      </c>
      <c r="F21" s="69" t="s">
        <v>128</v>
      </c>
      <c r="G21" s="69">
        <v>42737</v>
      </c>
      <c r="H21">
        <v>14102</v>
      </c>
      <c r="I21">
        <v>183</v>
      </c>
      <c r="J21">
        <v>33903908</v>
      </c>
      <c r="K21" t="s">
        <v>209</v>
      </c>
      <c r="L21" t="s">
        <v>210</v>
      </c>
      <c r="M21" s="70">
        <v>1286600</v>
      </c>
      <c r="N21" s="70">
        <v>0</v>
      </c>
      <c r="O21" s="70">
        <v>1286600</v>
      </c>
      <c r="P21" t="s">
        <v>96</v>
      </c>
      <c r="Q21" t="s">
        <v>211</v>
      </c>
      <c r="R21" t="s">
        <v>98</v>
      </c>
      <c r="S21" t="s">
        <v>212</v>
      </c>
      <c r="T21" t="s">
        <v>100</v>
      </c>
      <c r="U21" t="s">
        <v>133</v>
      </c>
      <c r="V21" t="s">
        <v>213</v>
      </c>
      <c r="AA21" t="s">
        <v>136</v>
      </c>
      <c r="AB21" s="67">
        <v>42737</v>
      </c>
      <c r="AC21" t="s">
        <v>105</v>
      </c>
      <c r="AD21" s="68"/>
    </row>
    <row r="22" spans="1:30" x14ac:dyDescent="0.25">
      <c r="A22" t="str">
        <f t="shared" si="1"/>
        <v xml:space="preserve">254/2015 - </v>
      </c>
      <c r="B22" t="str">
        <f t="shared" si="0"/>
        <v>254/2015</v>
      </c>
      <c r="D22" t="s">
        <v>91</v>
      </c>
      <c r="E22" t="s">
        <v>214</v>
      </c>
      <c r="F22" s="69" t="s">
        <v>128</v>
      </c>
      <c r="G22" s="69">
        <v>42737</v>
      </c>
      <c r="H22">
        <v>14102</v>
      </c>
      <c r="I22">
        <v>183</v>
      </c>
      <c r="J22">
        <v>33903908</v>
      </c>
      <c r="K22" t="s">
        <v>209</v>
      </c>
      <c r="L22" t="s">
        <v>210</v>
      </c>
      <c r="M22" s="70">
        <v>1124200</v>
      </c>
      <c r="N22" s="70">
        <v>0</v>
      </c>
      <c r="O22" s="70">
        <v>1124200</v>
      </c>
      <c r="P22" t="s">
        <v>96</v>
      </c>
      <c r="Q22" t="s">
        <v>215</v>
      </c>
      <c r="R22" t="s">
        <v>98</v>
      </c>
      <c r="S22" t="s">
        <v>216</v>
      </c>
      <c r="T22" t="s">
        <v>100</v>
      </c>
      <c r="U22" t="s">
        <v>133</v>
      </c>
      <c r="V22" t="s">
        <v>217</v>
      </c>
      <c r="AA22" t="s">
        <v>136</v>
      </c>
      <c r="AB22" s="67">
        <v>42737</v>
      </c>
      <c r="AC22" t="s">
        <v>105</v>
      </c>
      <c r="AD22" s="68"/>
    </row>
    <row r="23" spans="1:30" x14ac:dyDescent="0.25">
      <c r="A23" t="str">
        <f t="shared" si="1"/>
        <v xml:space="preserve">257/2016 - </v>
      </c>
      <c r="B23" t="str">
        <f t="shared" si="0"/>
        <v>257/2016</v>
      </c>
      <c r="D23" t="s">
        <v>91</v>
      </c>
      <c r="E23" t="s">
        <v>218</v>
      </c>
      <c r="F23" s="69" t="s">
        <v>128</v>
      </c>
      <c r="G23" s="69">
        <v>42737</v>
      </c>
      <c r="H23">
        <v>14105</v>
      </c>
      <c r="I23">
        <v>183</v>
      </c>
      <c r="J23">
        <v>33903984</v>
      </c>
      <c r="K23" t="s">
        <v>219</v>
      </c>
      <c r="L23" t="s">
        <v>220</v>
      </c>
      <c r="M23" s="70">
        <v>198766.53</v>
      </c>
      <c r="N23" s="70">
        <v>0</v>
      </c>
      <c r="O23" s="70">
        <v>198766.53</v>
      </c>
      <c r="P23" t="s">
        <v>96</v>
      </c>
      <c r="Q23" t="s">
        <v>221</v>
      </c>
      <c r="R23" t="s">
        <v>98</v>
      </c>
      <c r="S23" t="s">
        <v>222</v>
      </c>
      <c r="T23" t="s">
        <v>100</v>
      </c>
      <c r="U23" t="s">
        <v>133</v>
      </c>
      <c r="V23" t="s">
        <v>223</v>
      </c>
      <c r="AA23" t="s">
        <v>136</v>
      </c>
      <c r="AB23" s="67">
        <v>42737</v>
      </c>
      <c r="AC23" t="s">
        <v>105</v>
      </c>
      <c r="AD23" s="68"/>
    </row>
    <row r="24" spans="1:30" x14ac:dyDescent="0.25">
      <c r="A24" t="str">
        <f t="shared" si="1"/>
        <v xml:space="preserve">207/2014 - </v>
      </c>
      <c r="B24" t="str">
        <f t="shared" si="0"/>
        <v>207/2014</v>
      </c>
      <c r="D24" t="s">
        <v>91</v>
      </c>
      <c r="E24" t="s">
        <v>224</v>
      </c>
      <c r="F24" s="69" t="s">
        <v>154</v>
      </c>
      <c r="G24" s="69">
        <v>42737</v>
      </c>
      <c r="H24">
        <v>14104</v>
      </c>
      <c r="I24">
        <v>183</v>
      </c>
      <c r="J24">
        <v>33903908</v>
      </c>
      <c r="K24" t="s">
        <v>225</v>
      </c>
      <c r="L24" t="s">
        <v>226</v>
      </c>
      <c r="M24" s="70">
        <v>235889.76</v>
      </c>
      <c r="N24" s="70">
        <v>0</v>
      </c>
      <c r="O24" s="70">
        <v>235889.76</v>
      </c>
      <c r="P24" t="s">
        <v>96</v>
      </c>
      <c r="Q24" t="s">
        <v>227</v>
      </c>
      <c r="R24" t="s">
        <v>158</v>
      </c>
      <c r="S24" t="s">
        <v>228</v>
      </c>
      <c r="T24" t="s">
        <v>100</v>
      </c>
      <c r="U24" t="s">
        <v>133</v>
      </c>
      <c r="V24" t="s">
        <v>229</v>
      </c>
      <c r="AA24" t="s">
        <v>136</v>
      </c>
      <c r="AB24" s="67">
        <v>42737</v>
      </c>
      <c r="AC24" t="s">
        <v>105</v>
      </c>
      <c r="AD24" s="68"/>
    </row>
    <row r="25" spans="1:30" x14ac:dyDescent="0.25">
      <c r="A25" t="str">
        <f t="shared" si="1"/>
        <v xml:space="preserve">090/2014 - </v>
      </c>
      <c r="B25" t="str">
        <f t="shared" si="0"/>
        <v>090/2014</v>
      </c>
      <c r="D25" t="s">
        <v>91</v>
      </c>
      <c r="E25" t="s">
        <v>230</v>
      </c>
      <c r="F25" s="69" t="s">
        <v>154</v>
      </c>
      <c r="G25" s="69">
        <v>42737</v>
      </c>
      <c r="H25">
        <v>14105</v>
      </c>
      <c r="I25">
        <v>183</v>
      </c>
      <c r="J25">
        <v>33903908</v>
      </c>
      <c r="K25" t="s">
        <v>231</v>
      </c>
      <c r="L25" t="s">
        <v>232</v>
      </c>
      <c r="M25" s="70">
        <v>129712.7</v>
      </c>
      <c r="N25" s="70">
        <v>0</v>
      </c>
      <c r="O25" s="70">
        <v>129712.7</v>
      </c>
      <c r="P25" t="s">
        <v>96</v>
      </c>
      <c r="Q25" t="s">
        <v>233</v>
      </c>
      <c r="R25" t="s">
        <v>158</v>
      </c>
      <c r="S25" t="s">
        <v>234</v>
      </c>
      <c r="T25" t="s">
        <v>100</v>
      </c>
      <c r="U25" t="s">
        <v>133</v>
      </c>
      <c r="V25" t="s">
        <v>235</v>
      </c>
      <c r="AA25" t="s">
        <v>136</v>
      </c>
      <c r="AB25" s="67">
        <v>42737</v>
      </c>
      <c r="AC25" t="s">
        <v>105</v>
      </c>
      <c r="AD25" s="68"/>
    </row>
    <row r="26" spans="1:30" x14ac:dyDescent="0.25">
      <c r="A26" t="str">
        <f t="shared" si="1"/>
        <v xml:space="preserve">251/2011 - </v>
      </c>
      <c r="B26" t="str">
        <f t="shared" si="0"/>
        <v>251/2011</v>
      </c>
      <c r="D26" t="s">
        <v>91</v>
      </c>
      <c r="E26" t="s">
        <v>236</v>
      </c>
      <c r="F26" s="69" t="s">
        <v>128</v>
      </c>
      <c r="G26" s="69">
        <v>42737</v>
      </c>
      <c r="H26">
        <v>14104</v>
      </c>
      <c r="I26">
        <v>183</v>
      </c>
      <c r="J26">
        <v>33903958</v>
      </c>
      <c r="K26" t="s">
        <v>237</v>
      </c>
      <c r="L26" t="s">
        <v>238</v>
      </c>
      <c r="M26" s="70">
        <v>360000</v>
      </c>
      <c r="N26" s="70">
        <v>0</v>
      </c>
      <c r="O26" s="70">
        <v>360000</v>
      </c>
      <c r="P26" t="s">
        <v>96</v>
      </c>
      <c r="Q26" t="s">
        <v>239</v>
      </c>
      <c r="R26" t="s">
        <v>98</v>
      </c>
      <c r="S26" t="s">
        <v>240</v>
      </c>
      <c r="T26" t="s">
        <v>100</v>
      </c>
      <c r="U26" t="s">
        <v>133</v>
      </c>
      <c r="V26" t="s">
        <v>241</v>
      </c>
      <c r="AA26" t="s">
        <v>136</v>
      </c>
      <c r="AB26" s="67">
        <v>42737</v>
      </c>
      <c r="AC26" t="s">
        <v>105</v>
      </c>
      <c r="AD26" s="68"/>
    </row>
    <row r="27" spans="1:30" x14ac:dyDescent="0.25">
      <c r="A27" t="str">
        <f t="shared" si="1"/>
        <v xml:space="preserve">156/2015 - </v>
      </c>
      <c r="B27" t="str">
        <f t="shared" si="0"/>
        <v>156/2015</v>
      </c>
      <c r="D27" t="s">
        <v>91</v>
      </c>
      <c r="E27" t="s">
        <v>242</v>
      </c>
      <c r="F27" s="69" t="s">
        <v>154</v>
      </c>
      <c r="G27" s="69">
        <v>42737</v>
      </c>
      <c r="H27">
        <v>14106</v>
      </c>
      <c r="I27">
        <v>183</v>
      </c>
      <c r="J27">
        <v>33903908</v>
      </c>
      <c r="K27" t="s">
        <v>243</v>
      </c>
      <c r="L27" t="s">
        <v>244</v>
      </c>
      <c r="M27" s="70">
        <v>201520</v>
      </c>
      <c r="N27" s="70">
        <v>0</v>
      </c>
      <c r="O27" s="70">
        <v>201520</v>
      </c>
      <c r="P27" t="s">
        <v>96</v>
      </c>
      <c r="Q27" t="s">
        <v>245</v>
      </c>
      <c r="R27" t="s">
        <v>158</v>
      </c>
      <c r="S27" t="s">
        <v>246</v>
      </c>
      <c r="T27" t="s">
        <v>100</v>
      </c>
      <c r="U27" t="s">
        <v>133</v>
      </c>
      <c r="V27" t="s">
        <v>247</v>
      </c>
      <c r="AA27" t="s">
        <v>136</v>
      </c>
      <c r="AB27" s="67">
        <v>42737</v>
      </c>
      <c r="AC27" t="s">
        <v>105</v>
      </c>
      <c r="AD27" s="68"/>
    </row>
    <row r="28" spans="1:30" x14ac:dyDescent="0.25">
      <c r="A28" t="str">
        <f t="shared" si="1"/>
        <v xml:space="preserve">156/2015 - </v>
      </c>
      <c r="B28" t="str">
        <f t="shared" si="0"/>
        <v>156/2015</v>
      </c>
      <c r="D28" t="s">
        <v>91</v>
      </c>
      <c r="E28" t="s">
        <v>248</v>
      </c>
      <c r="F28" s="69" t="s">
        <v>154</v>
      </c>
      <c r="G28" s="69">
        <v>42737</v>
      </c>
      <c r="H28">
        <v>14106</v>
      </c>
      <c r="I28">
        <v>183</v>
      </c>
      <c r="J28">
        <v>44903994</v>
      </c>
      <c r="K28" t="s">
        <v>243</v>
      </c>
      <c r="L28" t="s">
        <v>244</v>
      </c>
      <c r="M28" s="70">
        <v>7000000</v>
      </c>
      <c r="N28" s="70">
        <v>0</v>
      </c>
      <c r="O28" s="70">
        <v>7000000</v>
      </c>
      <c r="P28" t="s">
        <v>96</v>
      </c>
      <c r="Q28" t="s">
        <v>249</v>
      </c>
      <c r="R28" t="s">
        <v>158</v>
      </c>
      <c r="S28" t="s">
        <v>246</v>
      </c>
      <c r="T28" t="s">
        <v>100</v>
      </c>
      <c r="U28" t="s">
        <v>133</v>
      </c>
      <c r="V28" t="s">
        <v>247</v>
      </c>
      <c r="AA28" t="s">
        <v>136</v>
      </c>
      <c r="AB28" s="67">
        <v>42737</v>
      </c>
      <c r="AC28" t="s">
        <v>105</v>
      </c>
      <c r="AD28" s="68"/>
    </row>
    <row r="29" spans="1:30" x14ac:dyDescent="0.25">
      <c r="A29" t="str">
        <f t="shared" si="1"/>
        <v xml:space="preserve">301/2016 - </v>
      </c>
      <c r="B29" t="str">
        <f t="shared" si="0"/>
        <v>301/2016</v>
      </c>
      <c r="D29" t="s">
        <v>91</v>
      </c>
      <c r="E29" t="s">
        <v>250</v>
      </c>
      <c r="F29" s="69" t="s">
        <v>154</v>
      </c>
      <c r="G29" s="69">
        <v>42737</v>
      </c>
      <c r="H29">
        <v>14106</v>
      </c>
      <c r="I29">
        <v>183</v>
      </c>
      <c r="J29">
        <v>44903994</v>
      </c>
      <c r="K29" t="s">
        <v>251</v>
      </c>
      <c r="L29" t="s">
        <v>252</v>
      </c>
      <c r="M29" s="70">
        <v>362999</v>
      </c>
      <c r="N29" s="70">
        <v>0</v>
      </c>
      <c r="O29" s="70">
        <v>362999</v>
      </c>
      <c r="P29" t="s">
        <v>96</v>
      </c>
      <c r="Q29" t="s">
        <v>253</v>
      </c>
      <c r="R29" t="s">
        <v>98</v>
      </c>
      <c r="S29" t="s">
        <v>254</v>
      </c>
      <c r="T29" t="s">
        <v>100</v>
      </c>
      <c r="U29" t="s">
        <v>133</v>
      </c>
      <c r="V29" t="s">
        <v>255</v>
      </c>
      <c r="AA29" t="s">
        <v>136</v>
      </c>
      <c r="AB29" s="67">
        <v>42737</v>
      </c>
      <c r="AC29" t="s">
        <v>105</v>
      </c>
      <c r="AD29" s="68"/>
    </row>
    <row r="30" spans="1:30" x14ac:dyDescent="0.25">
      <c r="A30" t="str">
        <f t="shared" si="1"/>
        <v xml:space="preserve">003/2015 - </v>
      </c>
      <c r="B30" t="str">
        <f t="shared" si="0"/>
        <v>003/2015</v>
      </c>
      <c r="D30" t="s">
        <v>91</v>
      </c>
      <c r="E30" t="s">
        <v>256</v>
      </c>
      <c r="F30" s="69" t="s">
        <v>154</v>
      </c>
      <c r="G30" s="69">
        <v>42737</v>
      </c>
      <c r="H30">
        <v>14105</v>
      </c>
      <c r="I30">
        <v>183</v>
      </c>
      <c r="J30">
        <v>33903917</v>
      </c>
      <c r="K30" t="s">
        <v>257</v>
      </c>
      <c r="L30" t="s">
        <v>258</v>
      </c>
      <c r="M30" s="70">
        <v>41630.11</v>
      </c>
      <c r="N30" s="70">
        <v>0</v>
      </c>
      <c r="O30" s="70">
        <v>41630.11</v>
      </c>
      <c r="P30" t="s">
        <v>96</v>
      </c>
      <c r="Q30" t="s">
        <v>259</v>
      </c>
      <c r="R30" t="s">
        <v>98</v>
      </c>
      <c r="S30" t="s">
        <v>260</v>
      </c>
      <c r="T30" t="s">
        <v>100</v>
      </c>
      <c r="U30" t="s">
        <v>133</v>
      </c>
      <c r="V30" t="s">
        <v>261</v>
      </c>
      <c r="AA30" t="s">
        <v>136</v>
      </c>
      <c r="AB30" s="67">
        <v>42737</v>
      </c>
      <c r="AC30" t="s">
        <v>105</v>
      </c>
      <c r="AD30" s="68"/>
    </row>
    <row r="31" spans="1:30" x14ac:dyDescent="0.25">
      <c r="A31" t="str">
        <f t="shared" si="1"/>
        <v xml:space="preserve">227/2015 - </v>
      </c>
      <c r="B31" t="str">
        <f t="shared" si="0"/>
        <v>227/2015</v>
      </c>
      <c r="D31" t="s">
        <v>91</v>
      </c>
      <c r="E31" t="s">
        <v>262</v>
      </c>
      <c r="F31" s="69" t="s">
        <v>154</v>
      </c>
      <c r="G31" s="69">
        <v>42737</v>
      </c>
      <c r="H31">
        <v>14105</v>
      </c>
      <c r="I31">
        <v>183</v>
      </c>
      <c r="J31">
        <v>33903984</v>
      </c>
      <c r="K31" t="s">
        <v>263</v>
      </c>
      <c r="L31" t="s">
        <v>220</v>
      </c>
      <c r="M31" s="70">
        <v>112635.6</v>
      </c>
      <c r="N31" s="70">
        <v>0</v>
      </c>
      <c r="O31" s="70">
        <v>112635.6</v>
      </c>
      <c r="P31" t="s">
        <v>96</v>
      </c>
      <c r="Q31" t="s">
        <v>264</v>
      </c>
      <c r="R31" t="s">
        <v>158</v>
      </c>
      <c r="S31" t="s">
        <v>265</v>
      </c>
      <c r="T31" t="s">
        <v>100</v>
      </c>
      <c r="U31" t="s">
        <v>133</v>
      </c>
      <c r="V31" t="s">
        <v>266</v>
      </c>
      <c r="AA31" t="s">
        <v>136</v>
      </c>
      <c r="AB31" s="67">
        <v>42737</v>
      </c>
      <c r="AC31" t="s">
        <v>105</v>
      </c>
      <c r="AD31" s="68"/>
    </row>
    <row r="32" spans="1:30" x14ac:dyDescent="0.25">
      <c r="A32" t="str">
        <f t="shared" si="1"/>
        <v xml:space="preserve">271/2016 - </v>
      </c>
      <c r="B32" t="str">
        <f t="shared" si="0"/>
        <v>271/2016</v>
      </c>
      <c r="D32" t="s">
        <v>91</v>
      </c>
      <c r="E32" t="s">
        <v>267</v>
      </c>
      <c r="F32" s="69" t="s">
        <v>128</v>
      </c>
      <c r="G32" s="69">
        <v>42737</v>
      </c>
      <c r="H32">
        <v>14105</v>
      </c>
      <c r="I32">
        <v>183</v>
      </c>
      <c r="J32">
        <v>33903997</v>
      </c>
      <c r="K32" t="s">
        <v>268</v>
      </c>
      <c r="L32" t="s">
        <v>269</v>
      </c>
      <c r="M32" s="70">
        <v>22781</v>
      </c>
      <c r="N32" s="70">
        <v>0</v>
      </c>
      <c r="O32" s="70">
        <v>22781</v>
      </c>
      <c r="P32" t="s">
        <v>96</v>
      </c>
      <c r="Q32" t="s">
        <v>270</v>
      </c>
      <c r="R32" t="s">
        <v>98</v>
      </c>
      <c r="S32" t="s">
        <v>132</v>
      </c>
      <c r="T32" t="s">
        <v>100</v>
      </c>
      <c r="U32" t="s">
        <v>133</v>
      </c>
      <c r="V32" t="s">
        <v>271</v>
      </c>
      <c r="Z32" t="s">
        <v>272</v>
      </c>
      <c r="AA32" t="s">
        <v>136</v>
      </c>
      <c r="AB32" s="67">
        <v>42737</v>
      </c>
      <c r="AC32" t="s">
        <v>105</v>
      </c>
      <c r="AD32" s="68"/>
    </row>
    <row r="33" spans="1:30" x14ac:dyDescent="0.25">
      <c r="A33" t="str">
        <f t="shared" si="1"/>
        <v xml:space="preserve">240/2016 - </v>
      </c>
      <c r="B33" t="str">
        <f t="shared" si="0"/>
        <v>240/2016</v>
      </c>
      <c r="D33" t="s">
        <v>91</v>
      </c>
      <c r="E33" t="s">
        <v>273</v>
      </c>
      <c r="F33" s="69" t="s">
        <v>128</v>
      </c>
      <c r="G33" s="69">
        <v>42737</v>
      </c>
      <c r="H33">
        <v>14105</v>
      </c>
      <c r="I33">
        <v>183</v>
      </c>
      <c r="J33">
        <v>33903997</v>
      </c>
      <c r="K33" t="s">
        <v>274</v>
      </c>
      <c r="L33" t="s">
        <v>275</v>
      </c>
      <c r="M33" s="70">
        <v>79047.5</v>
      </c>
      <c r="N33" s="70">
        <v>0</v>
      </c>
      <c r="O33" s="70">
        <v>79047.5</v>
      </c>
      <c r="P33" t="s">
        <v>96</v>
      </c>
      <c r="Q33" t="s">
        <v>276</v>
      </c>
      <c r="R33" t="s">
        <v>98</v>
      </c>
      <c r="S33" t="s">
        <v>132</v>
      </c>
      <c r="T33" t="s">
        <v>100</v>
      </c>
      <c r="U33" t="s">
        <v>133</v>
      </c>
      <c r="V33" t="s">
        <v>277</v>
      </c>
      <c r="Z33" t="s">
        <v>278</v>
      </c>
      <c r="AA33" t="s">
        <v>136</v>
      </c>
      <c r="AB33" s="67">
        <v>42737</v>
      </c>
      <c r="AC33" t="s">
        <v>105</v>
      </c>
      <c r="AD33" s="68"/>
    </row>
    <row r="34" spans="1:30" x14ac:dyDescent="0.25">
      <c r="A34" t="str">
        <f t="shared" si="1"/>
        <v xml:space="preserve">024/2014 - </v>
      </c>
      <c r="B34" t="str">
        <f t="shared" ref="B34:B65" si="2">V34</f>
        <v>024/2014</v>
      </c>
      <c r="D34" t="s">
        <v>91</v>
      </c>
      <c r="E34" t="s">
        <v>279</v>
      </c>
      <c r="F34" s="69" t="s">
        <v>154</v>
      </c>
      <c r="G34" s="69">
        <v>42737</v>
      </c>
      <c r="H34">
        <v>14105</v>
      </c>
      <c r="I34">
        <v>183</v>
      </c>
      <c r="J34">
        <v>33903997</v>
      </c>
      <c r="K34" t="s">
        <v>280</v>
      </c>
      <c r="L34" t="s">
        <v>281</v>
      </c>
      <c r="M34" s="70">
        <v>280611.20000000001</v>
      </c>
      <c r="N34" s="70">
        <v>0</v>
      </c>
      <c r="O34" s="70">
        <v>280611.20000000001</v>
      </c>
      <c r="P34" t="s">
        <v>96</v>
      </c>
      <c r="Q34" t="s">
        <v>282</v>
      </c>
      <c r="R34" t="s">
        <v>158</v>
      </c>
      <c r="S34" t="s">
        <v>283</v>
      </c>
      <c r="T34" t="s">
        <v>100</v>
      </c>
      <c r="U34" t="s">
        <v>133</v>
      </c>
      <c r="V34" t="s">
        <v>284</v>
      </c>
      <c r="AA34" t="s">
        <v>136</v>
      </c>
      <c r="AB34" s="67">
        <v>42737</v>
      </c>
      <c r="AC34" t="s">
        <v>105</v>
      </c>
      <c r="AD34" s="68"/>
    </row>
    <row r="35" spans="1:30" x14ac:dyDescent="0.25">
      <c r="A35" t="str">
        <f t="shared" si="1"/>
        <v xml:space="preserve">017/2015 - </v>
      </c>
      <c r="B35" t="str">
        <f t="shared" si="2"/>
        <v>017/2015</v>
      </c>
      <c r="D35" t="s">
        <v>91</v>
      </c>
      <c r="E35" t="s">
        <v>285</v>
      </c>
      <c r="F35" s="69" t="s">
        <v>154</v>
      </c>
      <c r="G35" s="69">
        <v>42737</v>
      </c>
      <c r="H35">
        <v>14105</v>
      </c>
      <c r="I35">
        <v>183</v>
      </c>
      <c r="J35">
        <v>33903917</v>
      </c>
      <c r="K35" t="s">
        <v>286</v>
      </c>
      <c r="L35" t="s">
        <v>287</v>
      </c>
      <c r="M35" s="70">
        <v>469651.05</v>
      </c>
      <c r="N35" s="70">
        <v>0</v>
      </c>
      <c r="O35" s="70">
        <v>469651.05</v>
      </c>
      <c r="P35" t="s">
        <v>96</v>
      </c>
      <c r="Q35" t="s">
        <v>288</v>
      </c>
      <c r="R35" t="s">
        <v>98</v>
      </c>
      <c r="S35" t="s">
        <v>289</v>
      </c>
      <c r="T35" t="s">
        <v>100</v>
      </c>
      <c r="U35" t="s">
        <v>133</v>
      </c>
      <c r="V35" t="s">
        <v>290</v>
      </c>
      <c r="AA35" t="s">
        <v>136</v>
      </c>
      <c r="AB35" s="67">
        <v>42737</v>
      </c>
      <c r="AC35" t="s">
        <v>105</v>
      </c>
      <c r="AD35" s="68"/>
    </row>
    <row r="36" spans="1:30" x14ac:dyDescent="0.25">
      <c r="A36" t="str">
        <f t="shared" si="1"/>
        <v xml:space="preserve">246/2016 - </v>
      </c>
      <c r="B36" t="str">
        <f t="shared" si="2"/>
        <v>246/2016</v>
      </c>
      <c r="D36" t="s">
        <v>91</v>
      </c>
      <c r="E36" t="s">
        <v>291</v>
      </c>
      <c r="F36" s="69" t="s">
        <v>154</v>
      </c>
      <c r="G36" s="69">
        <v>42737</v>
      </c>
      <c r="H36">
        <v>14105</v>
      </c>
      <c r="I36">
        <v>183</v>
      </c>
      <c r="J36">
        <v>33903984</v>
      </c>
      <c r="K36" t="s">
        <v>292</v>
      </c>
      <c r="L36" t="s">
        <v>293</v>
      </c>
      <c r="M36" s="70">
        <v>7200</v>
      </c>
      <c r="N36" s="70">
        <v>0</v>
      </c>
      <c r="O36" s="70">
        <v>7200</v>
      </c>
      <c r="P36" t="s">
        <v>96</v>
      </c>
      <c r="Q36" t="s">
        <v>294</v>
      </c>
      <c r="R36" t="s">
        <v>98</v>
      </c>
      <c r="S36" t="s">
        <v>295</v>
      </c>
      <c r="T36" t="s">
        <v>100</v>
      </c>
      <c r="U36" t="s">
        <v>133</v>
      </c>
      <c r="V36" t="s">
        <v>296</v>
      </c>
      <c r="AA36" t="s">
        <v>136</v>
      </c>
      <c r="AB36" s="67">
        <v>42737</v>
      </c>
      <c r="AC36" t="s">
        <v>105</v>
      </c>
      <c r="AD36" s="68"/>
    </row>
    <row r="37" spans="1:30" x14ac:dyDescent="0.25">
      <c r="A37" t="str">
        <f t="shared" si="1"/>
        <v xml:space="preserve">048/2015 - </v>
      </c>
      <c r="B37" t="str">
        <f t="shared" si="2"/>
        <v>048/2015</v>
      </c>
      <c r="D37" t="s">
        <v>91</v>
      </c>
      <c r="E37" t="s">
        <v>297</v>
      </c>
      <c r="F37" s="69" t="s">
        <v>128</v>
      </c>
      <c r="G37" s="69">
        <v>42753</v>
      </c>
      <c r="H37">
        <v>14106</v>
      </c>
      <c r="I37">
        <v>183</v>
      </c>
      <c r="J37">
        <v>33903503</v>
      </c>
      <c r="K37" t="s">
        <v>298</v>
      </c>
      <c r="L37" t="s">
        <v>299</v>
      </c>
      <c r="M37" s="70">
        <v>547754.75</v>
      </c>
      <c r="N37" s="70">
        <v>0</v>
      </c>
      <c r="O37" s="70">
        <v>547754.75</v>
      </c>
      <c r="P37" t="s">
        <v>96</v>
      </c>
      <c r="Q37" t="s">
        <v>300</v>
      </c>
      <c r="R37" t="s">
        <v>98</v>
      </c>
      <c r="S37" t="s">
        <v>301</v>
      </c>
      <c r="T37" t="s">
        <v>100</v>
      </c>
      <c r="U37" t="s">
        <v>133</v>
      </c>
      <c r="V37" t="s">
        <v>302</v>
      </c>
      <c r="AA37" t="s">
        <v>136</v>
      </c>
      <c r="AB37" s="67">
        <v>42753</v>
      </c>
      <c r="AC37" t="s">
        <v>105</v>
      </c>
      <c r="AD37" s="68"/>
    </row>
    <row r="38" spans="1:30" x14ac:dyDescent="0.25">
      <c r="A38" t="str">
        <f t="shared" si="1"/>
        <v xml:space="preserve">239/2015 - </v>
      </c>
      <c r="B38" t="str">
        <f t="shared" si="2"/>
        <v>239/2015</v>
      </c>
      <c r="D38" t="s">
        <v>91</v>
      </c>
      <c r="E38" t="s">
        <v>303</v>
      </c>
      <c r="F38" s="69" t="s">
        <v>128</v>
      </c>
      <c r="G38" s="69">
        <v>42754</v>
      </c>
      <c r="H38">
        <v>14103</v>
      </c>
      <c r="I38">
        <v>183</v>
      </c>
      <c r="J38">
        <v>44903908</v>
      </c>
      <c r="K38" t="s">
        <v>162</v>
      </c>
      <c r="L38" t="s">
        <v>163</v>
      </c>
      <c r="M38" s="70">
        <v>3142368</v>
      </c>
      <c r="N38" s="70">
        <v>0</v>
      </c>
      <c r="O38" s="70">
        <v>3142368</v>
      </c>
      <c r="P38" t="s">
        <v>96</v>
      </c>
      <c r="Q38" t="s">
        <v>304</v>
      </c>
      <c r="R38" t="s">
        <v>98</v>
      </c>
      <c r="S38" t="s">
        <v>305</v>
      </c>
      <c r="T38" t="s">
        <v>100</v>
      </c>
      <c r="U38" t="s">
        <v>133</v>
      </c>
      <c r="V38" t="s">
        <v>306</v>
      </c>
      <c r="AA38" t="s">
        <v>136</v>
      </c>
      <c r="AB38" s="67">
        <v>42754</v>
      </c>
      <c r="AC38" t="s">
        <v>105</v>
      </c>
      <c r="AD38" s="68"/>
    </row>
    <row r="39" spans="1:30" x14ac:dyDescent="0.25">
      <c r="A39" t="str">
        <f t="shared" si="1"/>
        <v xml:space="preserve">239/2015 - </v>
      </c>
      <c r="B39" t="str">
        <f t="shared" si="2"/>
        <v>239/2015</v>
      </c>
      <c r="D39" t="s">
        <v>91</v>
      </c>
      <c r="E39" t="s">
        <v>307</v>
      </c>
      <c r="F39" s="69" t="s">
        <v>154</v>
      </c>
      <c r="G39" s="69">
        <v>42754</v>
      </c>
      <c r="H39">
        <v>14103</v>
      </c>
      <c r="I39">
        <v>183</v>
      </c>
      <c r="J39">
        <v>44903908</v>
      </c>
      <c r="K39" t="s">
        <v>162</v>
      </c>
      <c r="L39" t="s">
        <v>163</v>
      </c>
      <c r="M39" s="70">
        <v>5883635.8399999999</v>
      </c>
      <c r="N39" s="70">
        <v>0</v>
      </c>
      <c r="O39" s="70">
        <v>5883635.8399999999</v>
      </c>
      <c r="P39" t="s">
        <v>96</v>
      </c>
      <c r="Q39" t="s">
        <v>308</v>
      </c>
      <c r="R39" t="s">
        <v>98</v>
      </c>
      <c r="S39" t="s">
        <v>305</v>
      </c>
      <c r="T39" t="s">
        <v>100</v>
      </c>
      <c r="U39" t="s">
        <v>133</v>
      </c>
      <c r="V39" t="s">
        <v>306</v>
      </c>
      <c r="AA39" t="s">
        <v>136</v>
      </c>
      <c r="AB39" s="67">
        <v>42754</v>
      </c>
      <c r="AC39" t="s">
        <v>105</v>
      </c>
      <c r="AD39" s="68"/>
    </row>
    <row r="40" spans="1:30" x14ac:dyDescent="0.25">
      <c r="A40" t="str">
        <f t="shared" si="1"/>
        <v xml:space="preserve">0 - </v>
      </c>
      <c r="B40">
        <f t="shared" si="2"/>
        <v>0</v>
      </c>
      <c r="D40" t="s">
        <v>91</v>
      </c>
      <c r="E40" t="s">
        <v>309</v>
      </c>
      <c r="F40" s="69" t="s">
        <v>93</v>
      </c>
      <c r="G40" s="69">
        <v>42760</v>
      </c>
      <c r="H40">
        <v>14101</v>
      </c>
      <c r="I40">
        <v>183</v>
      </c>
      <c r="J40">
        <v>44905235</v>
      </c>
      <c r="K40" t="s">
        <v>310</v>
      </c>
      <c r="L40" t="s">
        <v>311</v>
      </c>
      <c r="M40" s="70">
        <v>100000</v>
      </c>
      <c r="N40" s="70">
        <v>0</v>
      </c>
      <c r="O40" s="70">
        <v>100000</v>
      </c>
      <c r="P40" t="s">
        <v>96</v>
      </c>
      <c r="Q40" t="s">
        <v>312</v>
      </c>
      <c r="R40" t="s">
        <v>98</v>
      </c>
      <c r="S40" t="s">
        <v>313</v>
      </c>
      <c r="T40" t="s">
        <v>100</v>
      </c>
      <c r="U40" t="s">
        <v>314</v>
      </c>
      <c r="AA40" t="s">
        <v>104</v>
      </c>
      <c r="AB40" s="67">
        <v>42760</v>
      </c>
      <c r="AC40" t="s">
        <v>105</v>
      </c>
      <c r="AD40" s="68"/>
    </row>
    <row r="41" spans="1:30" x14ac:dyDescent="0.25">
      <c r="A41" t="str">
        <f t="shared" si="1"/>
        <v xml:space="preserve">0 - </v>
      </c>
      <c r="B41">
        <f t="shared" si="2"/>
        <v>0</v>
      </c>
      <c r="D41" t="s">
        <v>91</v>
      </c>
      <c r="E41" t="s">
        <v>315</v>
      </c>
      <c r="F41" s="69" t="s">
        <v>128</v>
      </c>
      <c r="G41" s="69">
        <v>42760</v>
      </c>
      <c r="H41">
        <v>14105</v>
      </c>
      <c r="I41">
        <v>183</v>
      </c>
      <c r="J41">
        <v>33903017</v>
      </c>
      <c r="K41" t="s">
        <v>316</v>
      </c>
      <c r="L41" t="s">
        <v>317</v>
      </c>
      <c r="M41" s="70">
        <v>41170.18</v>
      </c>
      <c r="N41" s="70">
        <v>0</v>
      </c>
      <c r="O41" s="70">
        <v>41170.18</v>
      </c>
      <c r="P41" t="s">
        <v>96</v>
      </c>
      <c r="Q41" t="s">
        <v>318</v>
      </c>
      <c r="R41" t="s">
        <v>98</v>
      </c>
      <c r="S41" t="s">
        <v>319</v>
      </c>
      <c r="T41" t="s">
        <v>100</v>
      </c>
      <c r="U41" t="s">
        <v>314</v>
      </c>
      <c r="AA41" t="s">
        <v>104</v>
      </c>
      <c r="AB41" s="67">
        <v>42760</v>
      </c>
      <c r="AC41" t="s">
        <v>105</v>
      </c>
      <c r="AD41" s="68"/>
    </row>
    <row r="42" spans="1:30" x14ac:dyDescent="0.25">
      <c r="A42" t="str">
        <f t="shared" si="1"/>
        <v xml:space="preserve">012/2017 - </v>
      </c>
      <c r="B42" t="str">
        <f t="shared" si="2"/>
        <v>012/2017</v>
      </c>
      <c r="D42" t="s">
        <v>91</v>
      </c>
      <c r="E42" t="s">
        <v>320</v>
      </c>
      <c r="F42" s="69" t="s">
        <v>154</v>
      </c>
      <c r="G42" s="69">
        <v>42760</v>
      </c>
      <c r="H42">
        <v>14105</v>
      </c>
      <c r="I42">
        <v>183</v>
      </c>
      <c r="J42">
        <v>44903925</v>
      </c>
      <c r="K42" t="s">
        <v>263</v>
      </c>
      <c r="L42" t="s">
        <v>220</v>
      </c>
      <c r="M42" s="70">
        <v>59000</v>
      </c>
      <c r="N42" s="70">
        <v>0</v>
      </c>
      <c r="O42" s="70">
        <v>59000</v>
      </c>
      <c r="P42" t="s">
        <v>96</v>
      </c>
      <c r="Q42" t="s">
        <v>321</v>
      </c>
      <c r="R42" t="s">
        <v>98</v>
      </c>
      <c r="S42" t="s">
        <v>322</v>
      </c>
      <c r="T42" t="s">
        <v>100</v>
      </c>
      <c r="U42" t="s">
        <v>133</v>
      </c>
      <c r="V42" t="s">
        <v>323</v>
      </c>
      <c r="AA42" t="s">
        <v>136</v>
      </c>
      <c r="AB42" s="67">
        <v>42760</v>
      </c>
      <c r="AC42" t="s">
        <v>105</v>
      </c>
      <c r="AD42" s="68"/>
    </row>
    <row r="43" spans="1:30" x14ac:dyDescent="0.25">
      <c r="A43" t="str">
        <f t="shared" si="1"/>
        <v xml:space="preserve">012/2017 - </v>
      </c>
      <c r="B43" t="str">
        <f t="shared" si="2"/>
        <v>012/2017</v>
      </c>
      <c r="D43" t="s">
        <v>91</v>
      </c>
      <c r="E43" t="s">
        <v>324</v>
      </c>
      <c r="F43" s="69" t="s">
        <v>154</v>
      </c>
      <c r="G43" s="69">
        <v>42760</v>
      </c>
      <c r="H43">
        <v>14105</v>
      </c>
      <c r="I43">
        <v>183</v>
      </c>
      <c r="J43">
        <v>44905235</v>
      </c>
      <c r="K43" t="s">
        <v>263</v>
      </c>
      <c r="L43" t="s">
        <v>220</v>
      </c>
      <c r="M43" s="70">
        <v>1525734</v>
      </c>
      <c r="N43" s="70">
        <v>0</v>
      </c>
      <c r="O43" s="70">
        <v>1525734</v>
      </c>
      <c r="P43" t="s">
        <v>96</v>
      </c>
      <c r="Q43" t="s">
        <v>325</v>
      </c>
      <c r="R43" t="s">
        <v>98</v>
      </c>
      <c r="S43" t="s">
        <v>322</v>
      </c>
      <c r="T43" t="s">
        <v>100</v>
      </c>
      <c r="U43" t="s">
        <v>133</v>
      </c>
      <c r="V43" t="s">
        <v>323</v>
      </c>
      <c r="AA43" t="s">
        <v>136</v>
      </c>
      <c r="AB43" s="67">
        <v>42760</v>
      </c>
      <c r="AC43" t="s">
        <v>105</v>
      </c>
      <c r="AD43" s="68"/>
    </row>
    <row r="44" spans="1:30" x14ac:dyDescent="0.25">
      <c r="A44" t="str">
        <f t="shared" si="1"/>
        <v xml:space="preserve">024/2014 - </v>
      </c>
      <c r="B44" t="str">
        <f t="shared" si="2"/>
        <v>024/2014</v>
      </c>
      <c r="D44" t="s">
        <v>91</v>
      </c>
      <c r="E44" t="s">
        <v>326</v>
      </c>
      <c r="F44" s="69" t="s">
        <v>93</v>
      </c>
      <c r="G44" s="69">
        <v>42761</v>
      </c>
      <c r="H44">
        <v>14105</v>
      </c>
      <c r="I44">
        <v>183</v>
      </c>
      <c r="J44">
        <v>33909239</v>
      </c>
      <c r="K44" t="s">
        <v>280</v>
      </c>
      <c r="L44" t="s">
        <v>281</v>
      </c>
      <c r="M44" s="70">
        <v>91702.9</v>
      </c>
      <c r="N44" s="70">
        <v>0</v>
      </c>
      <c r="O44" s="70">
        <v>91702.9</v>
      </c>
      <c r="P44" t="s">
        <v>96</v>
      </c>
      <c r="Q44" t="s">
        <v>327</v>
      </c>
      <c r="R44" t="s">
        <v>98</v>
      </c>
      <c r="S44" t="s">
        <v>328</v>
      </c>
      <c r="T44" t="s">
        <v>329</v>
      </c>
      <c r="U44" t="s">
        <v>133</v>
      </c>
      <c r="V44" t="s">
        <v>284</v>
      </c>
      <c r="AA44" t="s">
        <v>136</v>
      </c>
      <c r="AB44" s="67">
        <v>42761</v>
      </c>
      <c r="AC44" t="s">
        <v>105</v>
      </c>
      <c r="AD44" s="68"/>
    </row>
    <row r="45" spans="1:30" x14ac:dyDescent="0.25">
      <c r="A45" t="str">
        <f t="shared" si="1"/>
        <v xml:space="preserve">0 - </v>
      </c>
      <c r="B45">
        <f t="shared" si="2"/>
        <v>0</v>
      </c>
      <c r="D45" t="s">
        <v>91</v>
      </c>
      <c r="E45" t="s">
        <v>330</v>
      </c>
      <c r="F45" s="69" t="s">
        <v>93</v>
      </c>
      <c r="G45" s="69">
        <v>42762</v>
      </c>
      <c r="H45">
        <v>14101</v>
      </c>
      <c r="I45">
        <v>183</v>
      </c>
      <c r="J45">
        <v>33903017</v>
      </c>
      <c r="K45" t="s">
        <v>331</v>
      </c>
      <c r="L45" t="s">
        <v>332</v>
      </c>
      <c r="M45" s="70">
        <v>722</v>
      </c>
      <c r="N45" s="70">
        <v>0</v>
      </c>
      <c r="O45" s="70">
        <v>722</v>
      </c>
      <c r="P45" t="s">
        <v>96</v>
      </c>
      <c r="Q45" t="s">
        <v>333</v>
      </c>
      <c r="T45" t="s">
        <v>334</v>
      </c>
      <c r="U45" t="s">
        <v>335</v>
      </c>
      <c r="W45" t="s">
        <v>336</v>
      </c>
      <c r="X45" t="s">
        <v>337</v>
      </c>
      <c r="AA45" t="s">
        <v>338</v>
      </c>
      <c r="AB45" s="67">
        <v>42762</v>
      </c>
      <c r="AC45" t="s">
        <v>105</v>
      </c>
      <c r="AD45" s="68"/>
    </row>
    <row r="46" spans="1:30" x14ac:dyDescent="0.25">
      <c r="A46" t="str">
        <f t="shared" si="1"/>
        <v xml:space="preserve">1516 - </v>
      </c>
      <c r="B46" t="str">
        <f t="shared" si="2"/>
        <v>1516</v>
      </c>
      <c r="D46" t="s">
        <v>91</v>
      </c>
      <c r="E46" t="s">
        <v>339</v>
      </c>
      <c r="F46" s="69" t="s">
        <v>93</v>
      </c>
      <c r="G46" s="69">
        <v>42762</v>
      </c>
      <c r="H46">
        <v>14101</v>
      </c>
      <c r="I46">
        <v>183</v>
      </c>
      <c r="J46">
        <v>33903017</v>
      </c>
      <c r="K46" t="s">
        <v>340</v>
      </c>
      <c r="L46" t="s">
        <v>341</v>
      </c>
      <c r="M46" s="70">
        <v>52227.6</v>
      </c>
      <c r="N46" s="70">
        <v>0</v>
      </c>
      <c r="O46" s="70">
        <v>52227.6</v>
      </c>
      <c r="P46" t="s">
        <v>96</v>
      </c>
      <c r="Q46" t="s">
        <v>342</v>
      </c>
      <c r="R46" t="s">
        <v>98</v>
      </c>
      <c r="S46" t="s">
        <v>343</v>
      </c>
      <c r="T46" t="s">
        <v>100</v>
      </c>
      <c r="U46" t="s">
        <v>101</v>
      </c>
      <c r="V46" t="s">
        <v>344</v>
      </c>
      <c r="W46" t="s">
        <v>102</v>
      </c>
      <c r="X46" t="s">
        <v>345</v>
      </c>
      <c r="AA46" t="s">
        <v>104</v>
      </c>
      <c r="AB46" s="67">
        <v>42762</v>
      </c>
      <c r="AC46" t="s">
        <v>105</v>
      </c>
      <c r="AD46" s="68"/>
    </row>
    <row r="47" spans="1:30" x14ac:dyDescent="0.25">
      <c r="A47" t="str">
        <f t="shared" si="1"/>
        <v xml:space="preserve">160/2016 - </v>
      </c>
      <c r="B47" t="str">
        <f t="shared" si="2"/>
        <v>160/2016</v>
      </c>
      <c r="D47" t="s">
        <v>91</v>
      </c>
      <c r="E47" t="s">
        <v>346</v>
      </c>
      <c r="F47" s="69" t="s">
        <v>128</v>
      </c>
      <c r="G47" s="69">
        <v>42737</v>
      </c>
      <c r="H47">
        <v>14105</v>
      </c>
      <c r="I47">
        <v>183</v>
      </c>
      <c r="J47">
        <v>33903997</v>
      </c>
      <c r="K47" t="s">
        <v>347</v>
      </c>
      <c r="L47" t="s">
        <v>348</v>
      </c>
      <c r="M47" s="70">
        <v>2157.1999999999998</v>
      </c>
      <c r="N47" s="70">
        <v>144.9</v>
      </c>
      <c r="O47" s="70">
        <v>2012.3</v>
      </c>
      <c r="P47" t="s">
        <v>96</v>
      </c>
      <c r="Q47" t="s">
        <v>349</v>
      </c>
      <c r="R47" t="s">
        <v>98</v>
      </c>
      <c r="S47" t="s">
        <v>132</v>
      </c>
      <c r="T47" t="s">
        <v>100</v>
      </c>
      <c r="U47" t="s">
        <v>133</v>
      </c>
      <c r="V47" t="s">
        <v>350</v>
      </c>
      <c r="Z47" t="s">
        <v>135</v>
      </c>
      <c r="AA47" t="s">
        <v>136</v>
      </c>
      <c r="AB47" s="67">
        <v>42765</v>
      </c>
      <c r="AC47" t="s">
        <v>351</v>
      </c>
      <c r="AD47" s="68"/>
    </row>
    <row r="48" spans="1:30" x14ac:dyDescent="0.25">
      <c r="A48" t="str">
        <f t="shared" si="1"/>
        <v xml:space="preserve">0 - </v>
      </c>
      <c r="B48">
        <f t="shared" si="2"/>
        <v>0</v>
      </c>
      <c r="D48" t="s">
        <v>91</v>
      </c>
      <c r="E48" t="s">
        <v>352</v>
      </c>
      <c r="F48" s="69" t="s">
        <v>93</v>
      </c>
      <c r="G48" s="69">
        <v>42766</v>
      </c>
      <c r="H48">
        <v>14101</v>
      </c>
      <c r="I48">
        <v>183</v>
      </c>
      <c r="J48">
        <v>33903017</v>
      </c>
      <c r="K48" t="s">
        <v>353</v>
      </c>
      <c r="L48" t="s">
        <v>354</v>
      </c>
      <c r="M48" s="70">
        <v>530</v>
      </c>
      <c r="N48" s="70">
        <v>0</v>
      </c>
      <c r="O48" s="70">
        <v>530</v>
      </c>
      <c r="P48" t="s">
        <v>96</v>
      </c>
      <c r="Q48" t="s">
        <v>355</v>
      </c>
      <c r="T48" t="s">
        <v>356</v>
      </c>
      <c r="U48" t="s">
        <v>335</v>
      </c>
      <c r="W48" t="s">
        <v>336</v>
      </c>
      <c r="X48" t="s">
        <v>357</v>
      </c>
      <c r="AA48" t="s">
        <v>338</v>
      </c>
      <c r="AB48" s="67">
        <v>42766</v>
      </c>
      <c r="AC48" t="s">
        <v>105</v>
      </c>
      <c r="AD48" s="68"/>
    </row>
    <row r="49" spans="1:30" x14ac:dyDescent="0.25">
      <c r="A49" t="str">
        <f t="shared" si="1"/>
        <v xml:space="preserve">1404 - </v>
      </c>
      <c r="B49" t="str">
        <f t="shared" si="2"/>
        <v>1404</v>
      </c>
      <c r="D49" t="s">
        <v>91</v>
      </c>
      <c r="E49" t="s">
        <v>358</v>
      </c>
      <c r="F49" s="69" t="s">
        <v>128</v>
      </c>
      <c r="G49" s="69">
        <v>42768</v>
      </c>
      <c r="H49">
        <v>14105</v>
      </c>
      <c r="I49">
        <v>183</v>
      </c>
      <c r="J49">
        <v>33903017</v>
      </c>
      <c r="K49" t="s">
        <v>316</v>
      </c>
      <c r="L49" t="s">
        <v>317</v>
      </c>
      <c r="M49" s="70">
        <v>1080</v>
      </c>
      <c r="N49" s="70">
        <v>0</v>
      </c>
      <c r="O49" s="70">
        <v>1080</v>
      </c>
      <c r="P49" t="s">
        <v>96</v>
      </c>
      <c r="Q49" t="s">
        <v>359</v>
      </c>
      <c r="R49" t="s">
        <v>98</v>
      </c>
      <c r="S49" t="s">
        <v>360</v>
      </c>
      <c r="T49" t="s">
        <v>100</v>
      </c>
      <c r="U49" t="s">
        <v>101</v>
      </c>
      <c r="V49" t="s">
        <v>361</v>
      </c>
      <c r="W49" t="s">
        <v>102</v>
      </c>
      <c r="X49" t="s">
        <v>362</v>
      </c>
      <c r="AA49" t="s">
        <v>104</v>
      </c>
      <c r="AB49" s="67">
        <v>42768</v>
      </c>
      <c r="AC49" t="s">
        <v>105</v>
      </c>
      <c r="AD49" s="68"/>
    </row>
    <row r="50" spans="1:30" x14ac:dyDescent="0.25">
      <c r="A50" t="str">
        <f t="shared" si="1"/>
        <v xml:space="preserve">013/2017 - </v>
      </c>
      <c r="B50" t="str">
        <f t="shared" si="2"/>
        <v>013/2017</v>
      </c>
      <c r="D50" t="s">
        <v>91</v>
      </c>
      <c r="E50" t="s">
        <v>363</v>
      </c>
      <c r="F50" s="69" t="s">
        <v>128</v>
      </c>
      <c r="G50" s="69">
        <v>42768</v>
      </c>
      <c r="H50">
        <v>14105</v>
      </c>
      <c r="I50">
        <v>183</v>
      </c>
      <c r="J50">
        <v>33903997</v>
      </c>
      <c r="K50" t="s">
        <v>274</v>
      </c>
      <c r="L50" t="s">
        <v>275</v>
      </c>
      <c r="M50" s="70">
        <v>98124.5</v>
      </c>
      <c r="N50" s="70">
        <v>0</v>
      </c>
      <c r="O50" s="70">
        <v>98124.5</v>
      </c>
      <c r="P50" t="s">
        <v>96</v>
      </c>
      <c r="Q50" t="s">
        <v>364</v>
      </c>
      <c r="R50" t="s">
        <v>98</v>
      </c>
      <c r="S50" t="s">
        <v>132</v>
      </c>
      <c r="T50" t="s">
        <v>100</v>
      </c>
      <c r="U50" t="s">
        <v>133</v>
      </c>
      <c r="V50" t="s">
        <v>365</v>
      </c>
      <c r="Z50" t="s">
        <v>278</v>
      </c>
      <c r="AA50" t="s">
        <v>136</v>
      </c>
      <c r="AB50" s="67">
        <v>42768</v>
      </c>
      <c r="AC50" t="s">
        <v>105</v>
      </c>
      <c r="AD50" s="68"/>
    </row>
    <row r="51" spans="1:30" x14ac:dyDescent="0.25">
      <c r="A51" t="str">
        <f t="shared" si="1"/>
        <v xml:space="preserve">0 - </v>
      </c>
      <c r="B51">
        <f t="shared" si="2"/>
        <v>0</v>
      </c>
      <c r="D51" t="s">
        <v>91</v>
      </c>
      <c r="E51" t="s">
        <v>366</v>
      </c>
      <c r="F51" s="69" t="s">
        <v>128</v>
      </c>
      <c r="G51" s="69">
        <v>42772</v>
      </c>
      <c r="H51">
        <v>14105</v>
      </c>
      <c r="I51">
        <v>183</v>
      </c>
      <c r="J51">
        <v>33903017</v>
      </c>
      <c r="K51" t="s">
        <v>316</v>
      </c>
      <c r="L51" t="s">
        <v>317</v>
      </c>
      <c r="M51" s="70">
        <v>6912</v>
      </c>
      <c r="N51" s="70">
        <v>0</v>
      </c>
      <c r="O51" s="70">
        <v>6912</v>
      </c>
      <c r="P51" t="s">
        <v>96</v>
      </c>
      <c r="Q51" t="s">
        <v>367</v>
      </c>
      <c r="R51" t="s">
        <v>98</v>
      </c>
      <c r="S51" t="s">
        <v>368</v>
      </c>
      <c r="T51" t="s">
        <v>100</v>
      </c>
      <c r="U51" t="s">
        <v>101</v>
      </c>
      <c r="Y51" t="s">
        <v>369</v>
      </c>
      <c r="AA51" t="s">
        <v>104</v>
      </c>
      <c r="AB51" s="67">
        <v>42772</v>
      </c>
      <c r="AC51" t="s">
        <v>105</v>
      </c>
      <c r="AD51" s="68"/>
    </row>
    <row r="52" spans="1:30" x14ac:dyDescent="0.25">
      <c r="A52" t="str">
        <f t="shared" si="1"/>
        <v xml:space="preserve">195/2012 - </v>
      </c>
      <c r="B52" t="str">
        <f t="shared" si="2"/>
        <v>195/2012</v>
      </c>
      <c r="D52" t="s">
        <v>91</v>
      </c>
      <c r="E52" t="s">
        <v>370</v>
      </c>
      <c r="F52" s="69" t="s">
        <v>154</v>
      </c>
      <c r="G52" s="69">
        <v>42737</v>
      </c>
      <c r="H52">
        <v>14105</v>
      </c>
      <c r="I52">
        <v>183</v>
      </c>
      <c r="J52">
        <v>33903908</v>
      </c>
      <c r="K52" t="s">
        <v>371</v>
      </c>
      <c r="L52" t="s">
        <v>372</v>
      </c>
      <c r="M52" s="70">
        <v>286252.44</v>
      </c>
      <c r="N52" s="70">
        <v>21685.79</v>
      </c>
      <c r="O52" s="70">
        <v>264566.65000000002</v>
      </c>
      <c r="P52" t="s">
        <v>96</v>
      </c>
      <c r="Q52" t="s">
        <v>373</v>
      </c>
      <c r="R52" t="s">
        <v>98</v>
      </c>
      <c r="S52" t="s">
        <v>374</v>
      </c>
      <c r="T52" t="s">
        <v>100</v>
      </c>
      <c r="U52" t="s">
        <v>133</v>
      </c>
      <c r="V52" t="s">
        <v>375</v>
      </c>
      <c r="AA52" t="s">
        <v>136</v>
      </c>
      <c r="AB52" s="67">
        <v>42776</v>
      </c>
      <c r="AC52" t="s">
        <v>351</v>
      </c>
      <c r="AD52" s="68"/>
    </row>
    <row r="53" spans="1:30" x14ac:dyDescent="0.25">
      <c r="A53" t="str">
        <f t="shared" si="1"/>
        <v xml:space="preserve">174/2016 - </v>
      </c>
      <c r="B53" t="str">
        <f t="shared" si="2"/>
        <v>174/2016</v>
      </c>
      <c r="D53" t="s">
        <v>91</v>
      </c>
      <c r="E53" t="s">
        <v>376</v>
      </c>
      <c r="F53" s="69" t="s">
        <v>128</v>
      </c>
      <c r="G53" s="69">
        <v>42737</v>
      </c>
      <c r="H53">
        <v>14105</v>
      </c>
      <c r="I53">
        <v>183</v>
      </c>
      <c r="J53">
        <v>33903997</v>
      </c>
      <c r="K53" t="s">
        <v>377</v>
      </c>
      <c r="L53" t="s">
        <v>378</v>
      </c>
      <c r="M53" s="70">
        <v>19480</v>
      </c>
      <c r="N53" s="70">
        <v>600.42999999999995</v>
      </c>
      <c r="O53" s="70">
        <v>18879.57</v>
      </c>
      <c r="P53" t="s">
        <v>96</v>
      </c>
      <c r="Q53" t="s">
        <v>379</v>
      </c>
      <c r="R53" t="s">
        <v>98</v>
      </c>
      <c r="S53" t="s">
        <v>132</v>
      </c>
      <c r="T53" t="s">
        <v>100</v>
      </c>
      <c r="U53" t="s">
        <v>133</v>
      </c>
      <c r="V53" t="s">
        <v>380</v>
      </c>
      <c r="Z53" t="s">
        <v>135</v>
      </c>
      <c r="AA53" t="s">
        <v>136</v>
      </c>
      <c r="AB53" s="67">
        <v>42779</v>
      </c>
      <c r="AC53" t="s">
        <v>351</v>
      </c>
      <c r="AD53" s="68"/>
    </row>
    <row r="54" spans="1:30" x14ac:dyDescent="0.25">
      <c r="A54" t="str">
        <f t="shared" si="1"/>
        <v xml:space="preserve">0 - </v>
      </c>
      <c r="B54">
        <f t="shared" si="2"/>
        <v>0</v>
      </c>
      <c r="D54" t="s">
        <v>91</v>
      </c>
      <c r="E54" t="s">
        <v>381</v>
      </c>
      <c r="F54" s="69" t="s">
        <v>93</v>
      </c>
      <c r="G54" s="69">
        <v>42779</v>
      </c>
      <c r="H54">
        <v>14105</v>
      </c>
      <c r="I54">
        <v>183</v>
      </c>
      <c r="J54">
        <v>33903017</v>
      </c>
      <c r="K54" t="s">
        <v>382</v>
      </c>
      <c r="L54" t="s">
        <v>383</v>
      </c>
      <c r="M54" s="70">
        <v>4151.5</v>
      </c>
      <c r="N54" s="70">
        <v>0</v>
      </c>
      <c r="O54" s="70">
        <v>4151.5</v>
      </c>
      <c r="P54" t="s">
        <v>96</v>
      </c>
      <c r="Q54" t="s">
        <v>384</v>
      </c>
      <c r="T54" t="s">
        <v>385</v>
      </c>
      <c r="U54" t="s">
        <v>335</v>
      </c>
      <c r="W54" t="s">
        <v>336</v>
      </c>
      <c r="X54" t="s">
        <v>357</v>
      </c>
      <c r="AA54" t="s">
        <v>338</v>
      </c>
      <c r="AB54" s="67">
        <v>42779</v>
      </c>
      <c r="AC54" t="s">
        <v>105</v>
      </c>
      <c r="AD54" s="68"/>
    </row>
    <row r="55" spans="1:30" x14ac:dyDescent="0.25">
      <c r="A55" t="str">
        <f t="shared" si="1"/>
        <v xml:space="preserve">277/2016 - </v>
      </c>
      <c r="B55" t="str">
        <f t="shared" si="2"/>
        <v>277/2016</v>
      </c>
      <c r="D55" t="s">
        <v>91</v>
      </c>
      <c r="E55" t="s">
        <v>386</v>
      </c>
      <c r="F55" s="69" t="s">
        <v>154</v>
      </c>
      <c r="G55" s="69">
        <v>42737</v>
      </c>
      <c r="H55">
        <v>14104</v>
      </c>
      <c r="I55">
        <v>183</v>
      </c>
      <c r="J55">
        <v>33903997</v>
      </c>
      <c r="K55" t="s">
        <v>387</v>
      </c>
      <c r="L55" t="s">
        <v>388</v>
      </c>
      <c r="M55" s="70">
        <v>326370</v>
      </c>
      <c r="N55" s="70">
        <v>26385.119999999999</v>
      </c>
      <c r="O55" s="70">
        <v>299984.88</v>
      </c>
      <c r="P55" t="s">
        <v>96</v>
      </c>
      <c r="Q55" t="s">
        <v>389</v>
      </c>
      <c r="R55" t="s">
        <v>158</v>
      </c>
      <c r="S55" t="s">
        <v>189</v>
      </c>
      <c r="T55" t="s">
        <v>100</v>
      </c>
      <c r="U55" t="s">
        <v>133</v>
      </c>
      <c r="V55" t="s">
        <v>390</v>
      </c>
      <c r="Z55" t="s">
        <v>191</v>
      </c>
      <c r="AA55" t="s">
        <v>136</v>
      </c>
      <c r="AB55" s="67">
        <v>42780</v>
      </c>
      <c r="AC55" t="s">
        <v>351</v>
      </c>
      <c r="AD55" s="68"/>
    </row>
    <row r="56" spans="1:30" x14ac:dyDescent="0.25">
      <c r="A56" t="str">
        <f t="shared" si="1"/>
        <v xml:space="preserve">0 - </v>
      </c>
      <c r="B56">
        <f t="shared" si="2"/>
        <v>0</v>
      </c>
      <c r="D56" t="s">
        <v>91</v>
      </c>
      <c r="E56" t="s">
        <v>391</v>
      </c>
      <c r="F56" s="69" t="s">
        <v>93</v>
      </c>
      <c r="G56" s="69">
        <v>42780</v>
      </c>
      <c r="H56">
        <v>14101</v>
      </c>
      <c r="I56">
        <v>183</v>
      </c>
      <c r="J56">
        <v>33903017</v>
      </c>
      <c r="K56" t="s">
        <v>392</v>
      </c>
      <c r="L56" t="s">
        <v>393</v>
      </c>
      <c r="M56" s="70">
        <v>38592.5</v>
      </c>
      <c r="N56" s="70">
        <v>0</v>
      </c>
      <c r="O56" s="70">
        <v>38592.5</v>
      </c>
      <c r="P56" t="s">
        <v>96</v>
      </c>
      <c r="Q56" t="s">
        <v>394</v>
      </c>
      <c r="R56" t="s">
        <v>98</v>
      </c>
      <c r="S56" t="s">
        <v>395</v>
      </c>
      <c r="T56" t="s">
        <v>100</v>
      </c>
      <c r="U56" t="s">
        <v>101</v>
      </c>
      <c r="Y56" t="s">
        <v>369</v>
      </c>
      <c r="AA56" t="s">
        <v>104</v>
      </c>
      <c r="AB56" s="67">
        <v>42780</v>
      </c>
      <c r="AC56" t="s">
        <v>105</v>
      </c>
      <c r="AD56" s="68"/>
    </row>
    <row r="57" spans="1:30" x14ac:dyDescent="0.25">
      <c r="A57" t="str">
        <f t="shared" si="1"/>
        <v xml:space="preserve">214/2016 - </v>
      </c>
      <c r="B57" t="str">
        <f t="shared" si="2"/>
        <v>214/2016</v>
      </c>
      <c r="D57" t="s">
        <v>91</v>
      </c>
      <c r="E57" t="s">
        <v>396</v>
      </c>
      <c r="F57" s="69" t="s">
        <v>128</v>
      </c>
      <c r="G57" s="69">
        <v>42737</v>
      </c>
      <c r="H57">
        <v>14105</v>
      </c>
      <c r="I57">
        <v>183</v>
      </c>
      <c r="J57">
        <v>33903997</v>
      </c>
      <c r="K57" t="s">
        <v>397</v>
      </c>
      <c r="L57" t="s">
        <v>398</v>
      </c>
      <c r="M57" s="70">
        <v>22378</v>
      </c>
      <c r="N57" s="70">
        <v>1449</v>
      </c>
      <c r="O57" s="70">
        <v>20929</v>
      </c>
      <c r="P57" t="s">
        <v>96</v>
      </c>
      <c r="Q57" t="s">
        <v>399</v>
      </c>
      <c r="R57" t="s">
        <v>98</v>
      </c>
      <c r="S57" t="s">
        <v>132</v>
      </c>
      <c r="T57" t="s">
        <v>100</v>
      </c>
      <c r="U57" t="s">
        <v>133</v>
      </c>
      <c r="V57" t="s">
        <v>400</v>
      </c>
      <c r="Z57" t="s">
        <v>135</v>
      </c>
      <c r="AA57" t="s">
        <v>136</v>
      </c>
      <c r="AB57" s="67">
        <v>42782</v>
      </c>
      <c r="AC57" t="s">
        <v>351</v>
      </c>
      <c r="AD57" s="68"/>
    </row>
    <row r="58" spans="1:30" x14ac:dyDescent="0.25">
      <c r="A58" t="str">
        <f t="shared" si="1"/>
        <v xml:space="preserve">150/2016 - </v>
      </c>
      <c r="B58" t="str">
        <f t="shared" si="2"/>
        <v>150/2016</v>
      </c>
      <c r="D58" t="s">
        <v>91</v>
      </c>
      <c r="E58" t="s">
        <v>401</v>
      </c>
      <c r="F58" s="69" t="s">
        <v>128</v>
      </c>
      <c r="G58" s="69">
        <v>42737</v>
      </c>
      <c r="H58">
        <v>14105</v>
      </c>
      <c r="I58">
        <v>183</v>
      </c>
      <c r="J58">
        <v>33903997</v>
      </c>
      <c r="K58" t="s">
        <v>237</v>
      </c>
      <c r="L58" t="s">
        <v>238</v>
      </c>
      <c r="M58" s="70">
        <v>223336.65</v>
      </c>
      <c r="N58" s="70">
        <v>37055.160000000003</v>
      </c>
      <c r="O58" s="70">
        <v>186281.49</v>
      </c>
      <c r="P58" t="s">
        <v>96</v>
      </c>
      <c r="Q58" t="s">
        <v>402</v>
      </c>
      <c r="R58" t="s">
        <v>98</v>
      </c>
      <c r="S58" t="s">
        <v>132</v>
      </c>
      <c r="T58" t="s">
        <v>100</v>
      </c>
      <c r="U58" t="s">
        <v>133</v>
      </c>
      <c r="V58" t="s">
        <v>403</v>
      </c>
      <c r="Z58" t="s">
        <v>135</v>
      </c>
      <c r="AA58" t="s">
        <v>136</v>
      </c>
      <c r="AB58" s="67">
        <v>42782</v>
      </c>
      <c r="AC58" t="s">
        <v>351</v>
      </c>
      <c r="AD58" s="68"/>
    </row>
    <row r="59" spans="1:30" x14ac:dyDescent="0.25">
      <c r="A59" t="str">
        <f t="shared" si="1"/>
        <v xml:space="preserve">175/2016 - </v>
      </c>
      <c r="B59" t="str">
        <f t="shared" si="2"/>
        <v>175/2016</v>
      </c>
      <c r="D59" t="s">
        <v>91</v>
      </c>
      <c r="E59" t="s">
        <v>404</v>
      </c>
      <c r="F59" s="69" t="s">
        <v>128</v>
      </c>
      <c r="G59" s="69">
        <v>42737</v>
      </c>
      <c r="H59">
        <v>14105</v>
      </c>
      <c r="I59">
        <v>183</v>
      </c>
      <c r="J59">
        <v>33903997</v>
      </c>
      <c r="K59" t="s">
        <v>405</v>
      </c>
      <c r="L59" t="s">
        <v>406</v>
      </c>
      <c r="M59" s="70">
        <v>3026.6</v>
      </c>
      <c r="N59" s="70">
        <v>289.8</v>
      </c>
      <c r="O59" s="70">
        <v>2736.8</v>
      </c>
      <c r="P59" t="s">
        <v>96</v>
      </c>
      <c r="Q59" t="s">
        <v>407</v>
      </c>
      <c r="R59" t="s">
        <v>98</v>
      </c>
      <c r="S59" t="s">
        <v>132</v>
      </c>
      <c r="T59" t="s">
        <v>100</v>
      </c>
      <c r="U59" t="s">
        <v>133</v>
      </c>
      <c r="V59" t="s">
        <v>408</v>
      </c>
      <c r="Z59" t="s">
        <v>135</v>
      </c>
      <c r="AA59" t="s">
        <v>136</v>
      </c>
      <c r="AB59" s="67">
        <v>42783</v>
      </c>
      <c r="AC59" t="s">
        <v>351</v>
      </c>
      <c r="AD59" s="68"/>
    </row>
    <row r="60" spans="1:30" x14ac:dyDescent="0.25">
      <c r="A60" t="str">
        <f t="shared" si="1"/>
        <v xml:space="preserve">183/2016 - </v>
      </c>
      <c r="B60" t="str">
        <f t="shared" si="2"/>
        <v>183/2016</v>
      </c>
      <c r="D60" t="s">
        <v>91</v>
      </c>
      <c r="E60" t="s">
        <v>409</v>
      </c>
      <c r="F60" s="69" t="s">
        <v>128</v>
      </c>
      <c r="G60" s="69">
        <v>42737</v>
      </c>
      <c r="H60">
        <v>14105</v>
      </c>
      <c r="I60">
        <v>183</v>
      </c>
      <c r="J60">
        <v>33903997</v>
      </c>
      <c r="K60" t="s">
        <v>410</v>
      </c>
      <c r="L60" t="s">
        <v>411</v>
      </c>
      <c r="M60" s="70">
        <v>2157.1999999999998</v>
      </c>
      <c r="N60" s="70">
        <v>144.9</v>
      </c>
      <c r="O60" s="70">
        <v>2012.3</v>
      </c>
      <c r="P60" t="s">
        <v>96</v>
      </c>
      <c r="Q60" t="s">
        <v>412</v>
      </c>
      <c r="R60" t="s">
        <v>98</v>
      </c>
      <c r="S60" t="s">
        <v>132</v>
      </c>
      <c r="T60" t="s">
        <v>100</v>
      </c>
      <c r="U60" t="s">
        <v>133</v>
      </c>
      <c r="V60" t="s">
        <v>413</v>
      </c>
      <c r="Z60" t="s">
        <v>135</v>
      </c>
      <c r="AA60" t="s">
        <v>136</v>
      </c>
      <c r="AB60" s="67">
        <v>42783</v>
      </c>
      <c r="AC60" t="s">
        <v>351</v>
      </c>
      <c r="AD60" s="68"/>
    </row>
    <row r="61" spans="1:30" x14ac:dyDescent="0.25">
      <c r="A61" t="str">
        <f t="shared" si="1"/>
        <v xml:space="preserve">163/2015 - </v>
      </c>
      <c r="B61" t="str">
        <f t="shared" si="2"/>
        <v>163/2015</v>
      </c>
      <c r="D61" t="s">
        <v>91</v>
      </c>
      <c r="E61" t="s">
        <v>414</v>
      </c>
      <c r="F61" s="69" t="s">
        <v>93</v>
      </c>
      <c r="G61" s="69">
        <v>42783</v>
      </c>
      <c r="H61">
        <v>14105</v>
      </c>
      <c r="I61">
        <v>183</v>
      </c>
      <c r="J61">
        <v>44909252</v>
      </c>
      <c r="K61" t="s">
        <v>415</v>
      </c>
      <c r="L61" t="s">
        <v>416</v>
      </c>
      <c r="M61" s="70">
        <v>183000</v>
      </c>
      <c r="N61" s="70">
        <v>0</v>
      </c>
      <c r="O61" s="70">
        <v>183000</v>
      </c>
      <c r="P61" t="s">
        <v>96</v>
      </c>
      <c r="Q61" t="s">
        <v>417</v>
      </c>
      <c r="R61" t="s">
        <v>158</v>
      </c>
      <c r="S61" t="s">
        <v>418</v>
      </c>
      <c r="T61" t="s">
        <v>100</v>
      </c>
      <c r="U61" t="s">
        <v>133</v>
      </c>
      <c r="V61" t="s">
        <v>419</v>
      </c>
      <c r="Y61" t="s">
        <v>420</v>
      </c>
      <c r="AA61" t="s">
        <v>136</v>
      </c>
      <c r="AB61" s="67">
        <v>42783</v>
      </c>
      <c r="AC61" t="s">
        <v>105</v>
      </c>
      <c r="AD61" s="68"/>
    </row>
    <row r="62" spans="1:30" x14ac:dyDescent="0.25">
      <c r="A62" t="str">
        <f t="shared" si="1"/>
        <v xml:space="preserve">161/2015 - </v>
      </c>
      <c r="B62" t="str">
        <f t="shared" si="2"/>
        <v>161/2015</v>
      </c>
      <c r="D62" t="s">
        <v>91</v>
      </c>
      <c r="E62" t="s">
        <v>421</v>
      </c>
      <c r="F62" s="69" t="s">
        <v>128</v>
      </c>
      <c r="G62" s="69">
        <v>42737</v>
      </c>
      <c r="H62">
        <v>14105</v>
      </c>
      <c r="I62">
        <v>183</v>
      </c>
      <c r="J62">
        <v>33903932</v>
      </c>
      <c r="K62" t="s">
        <v>168</v>
      </c>
      <c r="L62" t="s">
        <v>169</v>
      </c>
      <c r="M62" s="70">
        <v>487864</v>
      </c>
      <c r="N62" s="70">
        <v>12476.52</v>
      </c>
      <c r="O62" s="70">
        <v>475387.48</v>
      </c>
      <c r="P62" t="s">
        <v>96</v>
      </c>
      <c r="Q62" t="s">
        <v>422</v>
      </c>
      <c r="R62" t="s">
        <v>98</v>
      </c>
      <c r="S62" t="s">
        <v>423</v>
      </c>
      <c r="T62" t="s">
        <v>100</v>
      </c>
      <c r="U62" t="s">
        <v>133</v>
      </c>
      <c r="V62" t="s">
        <v>424</v>
      </c>
      <c r="AA62" t="s">
        <v>136</v>
      </c>
      <c r="AB62" s="67">
        <v>42786</v>
      </c>
      <c r="AC62" t="s">
        <v>351</v>
      </c>
      <c r="AD62" s="68"/>
    </row>
    <row r="63" spans="1:30" x14ac:dyDescent="0.25">
      <c r="A63" t="str">
        <f t="shared" si="1"/>
        <v xml:space="preserve">169/2015 - </v>
      </c>
      <c r="B63" t="str">
        <f t="shared" si="2"/>
        <v>169/2015</v>
      </c>
      <c r="D63" t="s">
        <v>91</v>
      </c>
      <c r="E63" t="s">
        <v>425</v>
      </c>
      <c r="F63" s="69" t="s">
        <v>93</v>
      </c>
      <c r="G63" s="69">
        <v>42786</v>
      </c>
      <c r="H63">
        <v>14103</v>
      </c>
      <c r="I63">
        <v>183</v>
      </c>
      <c r="J63">
        <v>44909239</v>
      </c>
      <c r="K63" t="s">
        <v>162</v>
      </c>
      <c r="L63" t="s">
        <v>163</v>
      </c>
      <c r="M63" s="70">
        <v>687398.64</v>
      </c>
      <c r="N63" s="70">
        <v>0</v>
      </c>
      <c r="O63" s="70">
        <v>687398.64</v>
      </c>
      <c r="P63" t="s">
        <v>96</v>
      </c>
      <c r="Q63" t="s">
        <v>426</v>
      </c>
      <c r="R63" t="s">
        <v>158</v>
      </c>
      <c r="S63" t="s">
        <v>427</v>
      </c>
      <c r="T63" t="s">
        <v>100</v>
      </c>
      <c r="U63" t="s">
        <v>133</v>
      </c>
      <c r="V63" t="s">
        <v>428</v>
      </c>
      <c r="Y63" t="s">
        <v>420</v>
      </c>
      <c r="AA63" t="s">
        <v>136</v>
      </c>
      <c r="AB63" s="67">
        <v>42786</v>
      </c>
      <c r="AC63" t="s">
        <v>105</v>
      </c>
      <c r="AD63" s="68"/>
    </row>
    <row r="64" spans="1:30" x14ac:dyDescent="0.25">
      <c r="A64" t="str">
        <f t="shared" si="1"/>
        <v xml:space="preserve">0 - </v>
      </c>
      <c r="B64">
        <f t="shared" si="2"/>
        <v>0</v>
      </c>
      <c r="D64" t="s">
        <v>91</v>
      </c>
      <c r="E64" t="s">
        <v>429</v>
      </c>
      <c r="F64" s="69" t="s">
        <v>93</v>
      </c>
      <c r="G64" s="69">
        <v>42786</v>
      </c>
      <c r="H64">
        <v>14101</v>
      </c>
      <c r="I64">
        <v>183</v>
      </c>
      <c r="J64">
        <v>33909230</v>
      </c>
      <c r="K64" t="s">
        <v>430</v>
      </c>
      <c r="L64" t="s">
        <v>431</v>
      </c>
      <c r="M64" s="70">
        <v>12</v>
      </c>
      <c r="N64" s="70">
        <v>0</v>
      </c>
      <c r="O64" s="70">
        <v>12</v>
      </c>
      <c r="P64" t="s">
        <v>96</v>
      </c>
      <c r="Q64" t="s">
        <v>432</v>
      </c>
      <c r="R64" t="s">
        <v>336</v>
      </c>
      <c r="S64" t="s">
        <v>433</v>
      </c>
      <c r="T64" t="s">
        <v>434</v>
      </c>
      <c r="Y64" t="s">
        <v>435</v>
      </c>
      <c r="AA64" t="s">
        <v>436</v>
      </c>
      <c r="AB64" s="67">
        <v>42786</v>
      </c>
      <c r="AC64" t="s">
        <v>105</v>
      </c>
      <c r="AD64" s="68"/>
    </row>
    <row r="65" spans="1:30" x14ac:dyDescent="0.25">
      <c r="A65" t="str">
        <f t="shared" si="1"/>
        <v xml:space="preserve">204/2016 - </v>
      </c>
      <c r="B65" t="str">
        <f t="shared" si="2"/>
        <v>204/2016</v>
      </c>
      <c r="D65" t="s">
        <v>91</v>
      </c>
      <c r="E65" t="s">
        <v>437</v>
      </c>
      <c r="F65" s="69" t="s">
        <v>128</v>
      </c>
      <c r="G65" s="69">
        <v>42737</v>
      </c>
      <c r="H65">
        <v>14105</v>
      </c>
      <c r="I65">
        <v>183</v>
      </c>
      <c r="J65">
        <v>33903997</v>
      </c>
      <c r="K65" t="s">
        <v>438</v>
      </c>
      <c r="L65" t="s">
        <v>439</v>
      </c>
      <c r="M65" s="70">
        <v>2157.1999999999998</v>
      </c>
      <c r="N65" s="70">
        <v>144.9</v>
      </c>
      <c r="O65" s="70">
        <v>2012.3</v>
      </c>
      <c r="P65" t="s">
        <v>96</v>
      </c>
      <c r="Q65" t="s">
        <v>440</v>
      </c>
      <c r="R65" t="s">
        <v>98</v>
      </c>
      <c r="S65" t="s">
        <v>132</v>
      </c>
      <c r="T65" t="s">
        <v>100</v>
      </c>
      <c r="U65" t="s">
        <v>133</v>
      </c>
      <c r="V65" t="s">
        <v>441</v>
      </c>
      <c r="Z65" t="s">
        <v>135</v>
      </c>
      <c r="AA65" t="s">
        <v>136</v>
      </c>
      <c r="AB65" s="67">
        <v>42787</v>
      </c>
      <c r="AC65" t="s">
        <v>351</v>
      </c>
      <c r="AD65" s="68"/>
    </row>
    <row r="66" spans="1:30" x14ac:dyDescent="0.25">
      <c r="A66" t="str">
        <f t="shared" si="1"/>
        <v xml:space="preserve">070/2015 - </v>
      </c>
      <c r="B66" t="str">
        <f t="shared" ref="B66:B97" si="3">V66</f>
        <v>070/2015</v>
      </c>
      <c r="D66" t="s">
        <v>91</v>
      </c>
      <c r="E66" t="s">
        <v>442</v>
      </c>
      <c r="F66" s="69" t="s">
        <v>154</v>
      </c>
      <c r="G66" s="69">
        <v>42737</v>
      </c>
      <c r="H66">
        <v>14105</v>
      </c>
      <c r="I66">
        <v>183</v>
      </c>
      <c r="J66">
        <v>33903908</v>
      </c>
      <c r="K66" t="s">
        <v>193</v>
      </c>
      <c r="L66" t="s">
        <v>194</v>
      </c>
      <c r="M66" s="70">
        <v>185611.75</v>
      </c>
      <c r="N66" s="70">
        <v>36420.379999999997</v>
      </c>
      <c r="O66" s="70">
        <v>149191.37</v>
      </c>
      <c r="P66" t="s">
        <v>96</v>
      </c>
      <c r="Q66" t="s">
        <v>443</v>
      </c>
      <c r="R66" t="s">
        <v>98</v>
      </c>
      <c r="S66" t="s">
        <v>444</v>
      </c>
      <c r="T66" t="s">
        <v>100</v>
      </c>
      <c r="U66" t="s">
        <v>133</v>
      </c>
      <c r="V66" t="s">
        <v>445</v>
      </c>
      <c r="AA66" t="s">
        <v>136</v>
      </c>
      <c r="AB66" s="67">
        <v>42787</v>
      </c>
      <c r="AC66" t="s">
        <v>351</v>
      </c>
      <c r="AD66" s="68"/>
    </row>
    <row r="67" spans="1:30" x14ac:dyDescent="0.25">
      <c r="A67" t="str">
        <f t="shared" ref="A67:A112" si="4">CONCATENATE(B67," - ",C67)</f>
        <v xml:space="preserve">153/2012 - </v>
      </c>
      <c r="B67" t="str">
        <f t="shared" si="3"/>
        <v>153/2012</v>
      </c>
      <c r="D67" t="s">
        <v>91</v>
      </c>
      <c r="E67" t="s">
        <v>446</v>
      </c>
      <c r="F67" s="69" t="s">
        <v>128</v>
      </c>
      <c r="G67" s="69">
        <v>42737</v>
      </c>
      <c r="H67">
        <v>14104</v>
      </c>
      <c r="I67">
        <v>183</v>
      </c>
      <c r="J67">
        <v>33903964</v>
      </c>
      <c r="K67" t="s">
        <v>447</v>
      </c>
      <c r="L67" t="s">
        <v>448</v>
      </c>
      <c r="M67" s="70">
        <v>375.35</v>
      </c>
      <c r="N67" s="70">
        <v>20.89</v>
      </c>
      <c r="O67" s="70">
        <v>354.46</v>
      </c>
      <c r="P67" t="s">
        <v>96</v>
      </c>
      <c r="Q67" t="s">
        <v>449</v>
      </c>
      <c r="R67" t="s">
        <v>98</v>
      </c>
      <c r="S67" t="s">
        <v>450</v>
      </c>
      <c r="T67" t="s">
        <v>100</v>
      </c>
      <c r="U67" t="s">
        <v>133</v>
      </c>
      <c r="V67" t="s">
        <v>451</v>
      </c>
      <c r="AA67" t="s">
        <v>136</v>
      </c>
      <c r="AB67" s="67">
        <v>42788</v>
      </c>
      <c r="AC67" t="s">
        <v>351</v>
      </c>
      <c r="AD67" s="68"/>
    </row>
    <row r="68" spans="1:30" x14ac:dyDescent="0.25">
      <c r="A68" t="str">
        <f t="shared" si="4"/>
        <v xml:space="preserve">280/2016 - </v>
      </c>
      <c r="B68" t="str">
        <f t="shared" si="3"/>
        <v>280/2016</v>
      </c>
      <c r="D68" t="s">
        <v>91</v>
      </c>
      <c r="E68" t="s">
        <v>452</v>
      </c>
      <c r="F68" s="69" t="s">
        <v>128</v>
      </c>
      <c r="G68" s="69">
        <v>42737</v>
      </c>
      <c r="H68">
        <v>14104</v>
      </c>
      <c r="I68">
        <v>183</v>
      </c>
      <c r="J68">
        <v>33903964</v>
      </c>
      <c r="K68" t="s">
        <v>186</v>
      </c>
      <c r="L68" t="s">
        <v>187</v>
      </c>
      <c r="M68" s="70">
        <v>1712075.62</v>
      </c>
      <c r="N68" s="70">
        <v>109.35</v>
      </c>
      <c r="O68" s="70">
        <v>1711966.27</v>
      </c>
      <c r="P68" t="s">
        <v>96</v>
      </c>
      <c r="Q68" t="s">
        <v>453</v>
      </c>
      <c r="R68" t="s">
        <v>158</v>
      </c>
      <c r="S68" t="s">
        <v>454</v>
      </c>
      <c r="T68" t="s">
        <v>100</v>
      </c>
      <c r="U68" t="s">
        <v>133</v>
      </c>
      <c r="V68" t="s">
        <v>455</v>
      </c>
      <c r="Z68" t="s">
        <v>456</v>
      </c>
      <c r="AA68" t="s">
        <v>136</v>
      </c>
      <c r="AB68" s="67">
        <v>42788</v>
      </c>
      <c r="AC68" t="s">
        <v>351</v>
      </c>
      <c r="AD68" s="68"/>
    </row>
    <row r="69" spans="1:30" x14ac:dyDescent="0.25">
      <c r="A69" t="str">
        <f t="shared" si="4"/>
        <v xml:space="preserve">123/2013 - </v>
      </c>
      <c r="B69" t="str">
        <f t="shared" si="3"/>
        <v>123/2013</v>
      </c>
      <c r="D69" t="s">
        <v>91</v>
      </c>
      <c r="E69" t="s">
        <v>457</v>
      </c>
      <c r="F69" s="69" t="s">
        <v>154</v>
      </c>
      <c r="G69" s="69">
        <v>42737</v>
      </c>
      <c r="H69">
        <v>14105</v>
      </c>
      <c r="I69">
        <v>183</v>
      </c>
      <c r="J69">
        <v>33903908</v>
      </c>
      <c r="K69" t="s">
        <v>458</v>
      </c>
      <c r="L69" t="s">
        <v>459</v>
      </c>
      <c r="M69" s="70">
        <v>195839.08</v>
      </c>
      <c r="N69" s="70">
        <v>24285.599999999999</v>
      </c>
      <c r="O69" s="70">
        <v>171553.48</v>
      </c>
      <c r="P69" t="s">
        <v>96</v>
      </c>
      <c r="Q69" t="s">
        <v>460</v>
      </c>
      <c r="R69" t="s">
        <v>158</v>
      </c>
      <c r="S69" t="s">
        <v>461</v>
      </c>
      <c r="T69" t="s">
        <v>100</v>
      </c>
      <c r="U69" t="s">
        <v>133</v>
      </c>
      <c r="V69" t="s">
        <v>462</v>
      </c>
      <c r="AA69" t="s">
        <v>136</v>
      </c>
      <c r="AB69" s="67">
        <v>42789</v>
      </c>
      <c r="AC69" t="s">
        <v>351</v>
      </c>
      <c r="AD69" s="68"/>
    </row>
    <row r="70" spans="1:30" x14ac:dyDescent="0.25">
      <c r="A70" t="str">
        <f t="shared" si="4"/>
        <v xml:space="preserve">001/2013 - </v>
      </c>
      <c r="B70" t="str">
        <f t="shared" si="3"/>
        <v>001/2013</v>
      </c>
      <c r="D70" t="s">
        <v>91</v>
      </c>
      <c r="E70" t="s">
        <v>463</v>
      </c>
      <c r="F70" s="69" t="s">
        <v>128</v>
      </c>
      <c r="G70" s="69">
        <v>42737</v>
      </c>
      <c r="H70">
        <v>14105</v>
      </c>
      <c r="I70">
        <v>183</v>
      </c>
      <c r="J70">
        <v>33903997</v>
      </c>
      <c r="K70" t="s">
        <v>237</v>
      </c>
      <c r="L70" t="s">
        <v>238</v>
      </c>
      <c r="M70" s="70">
        <v>10110779.640000001</v>
      </c>
      <c r="N70" s="70">
        <v>614389.04</v>
      </c>
      <c r="O70" s="70">
        <v>9496390.5999999996</v>
      </c>
      <c r="P70" t="s">
        <v>96</v>
      </c>
      <c r="Q70" t="s">
        <v>464</v>
      </c>
      <c r="R70" t="s">
        <v>98</v>
      </c>
      <c r="S70" t="s">
        <v>465</v>
      </c>
      <c r="T70" t="s">
        <v>100</v>
      </c>
      <c r="U70" t="s">
        <v>133</v>
      </c>
      <c r="V70" t="s">
        <v>466</v>
      </c>
      <c r="AA70" t="s">
        <v>136</v>
      </c>
      <c r="AB70" s="67">
        <v>42789</v>
      </c>
      <c r="AC70" t="s">
        <v>351</v>
      </c>
      <c r="AD70" s="68"/>
    </row>
    <row r="71" spans="1:30" x14ac:dyDescent="0.25">
      <c r="A71" t="str">
        <f t="shared" si="4"/>
        <v xml:space="preserve">002/2013 - </v>
      </c>
      <c r="B71" t="str">
        <f t="shared" si="3"/>
        <v>002/2013</v>
      </c>
      <c r="D71" t="s">
        <v>91</v>
      </c>
      <c r="E71" t="s">
        <v>467</v>
      </c>
      <c r="F71" s="69" t="s">
        <v>154</v>
      </c>
      <c r="G71" s="69">
        <v>42737</v>
      </c>
      <c r="H71">
        <v>14105</v>
      </c>
      <c r="I71">
        <v>183</v>
      </c>
      <c r="J71">
        <v>33903997</v>
      </c>
      <c r="K71" t="s">
        <v>237</v>
      </c>
      <c r="L71" t="s">
        <v>238</v>
      </c>
      <c r="M71" s="70">
        <v>1304657.03</v>
      </c>
      <c r="N71" s="70">
        <v>87163.44</v>
      </c>
      <c r="O71" s="70">
        <v>1217493.5900000001</v>
      </c>
      <c r="P71" t="s">
        <v>96</v>
      </c>
      <c r="Q71" t="s">
        <v>468</v>
      </c>
      <c r="R71" t="s">
        <v>98</v>
      </c>
      <c r="S71" t="s">
        <v>469</v>
      </c>
      <c r="T71" t="s">
        <v>100</v>
      </c>
      <c r="U71" t="s">
        <v>133</v>
      </c>
      <c r="V71" t="s">
        <v>470</v>
      </c>
      <c r="AA71" t="s">
        <v>136</v>
      </c>
      <c r="AB71" s="67">
        <v>42789</v>
      </c>
      <c r="AC71" t="s">
        <v>351</v>
      </c>
      <c r="AD71" s="68"/>
    </row>
    <row r="72" spans="1:30" x14ac:dyDescent="0.25">
      <c r="A72" t="str">
        <f t="shared" si="4"/>
        <v xml:space="preserve">207/2014 - </v>
      </c>
      <c r="B72" t="str">
        <f t="shared" si="3"/>
        <v>207/2014</v>
      </c>
      <c r="D72" t="s">
        <v>91</v>
      </c>
      <c r="E72" t="s">
        <v>471</v>
      </c>
      <c r="F72" s="69" t="s">
        <v>93</v>
      </c>
      <c r="G72" s="69">
        <v>42789</v>
      </c>
      <c r="H72">
        <v>14104</v>
      </c>
      <c r="I72">
        <v>183</v>
      </c>
      <c r="J72">
        <v>33909239</v>
      </c>
      <c r="K72" t="s">
        <v>225</v>
      </c>
      <c r="L72" t="s">
        <v>226</v>
      </c>
      <c r="M72" s="70">
        <v>1613.3</v>
      </c>
      <c r="N72" s="70">
        <v>0</v>
      </c>
      <c r="O72" s="70">
        <v>1613.3</v>
      </c>
      <c r="P72" t="s">
        <v>96</v>
      </c>
      <c r="Q72" t="s">
        <v>472</v>
      </c>
      <c r="R72" t="s">
        <v>98</v>
      </c>
      <c r="S72" t="s">
        <v>473</v>
      </c>
      <c r="T72" t="s">
        <v>100</v>
      </c>
      <c r="U72" t="s">
        <v>133</v>
      </c>
      <c r="V72" t="s">
        <v>229</v>
      </c>
      <c r="Y72" t="s">
        <v>435</v>
      </c>
      <c r="AA72" t="s">
        <v>136</v>
      </c>
      <c r="AB72" s="67">
        <v>42789</v>
      </c>
      <c r="AC72" t="s">
        <v>105</v>
      </c>
      <c r="AD72" s="68"/>
    </row>
    <row r="73" spans="1:30" x14ac:dyDescent="0.25">
      <c r="A73" t="str">
        <f t="shared" si="4"/>
        <v xml:space="preserve">0 - </v>
      </c>
      <c r="B73">
        <f t="shared" si="3"/>
        <v>0</v>
      </c>
      <c r="D73" t="s">
        <v>91</v>
      </c>
      <c r="E73" t="s">
        <v>474</v>
      </c>
      <c r="F73" s="69" t="s">
        <v>93</v>
      </c>
      <c r="G73" s="69">
        <v>42758</v>
      </c>
      <c r="H73">
        <v>14105</v>
      </c>
      <c r="I73">
        <v>183</v>
      </c>
      <c r="J73">
        <v>33909239</v>
      </c>
      <c r="K73" t="s">
        <v>237</v>
      </c>
      <c r="L73" t="s">
        <v>238</v>
      </c>
      <c r="M73" s="70">
        <v>90647.13</v>
      </c>
      <c r="N73" s="70">
        <v>90647.13</v>
      </c>
      <c r="O73" s="70">
        <v>0</v>
      </c>
      <c r="P73" t="s">
        <v>96</v>
      </c>
      <c r="Q73" t="s">
        <v>475</v>
      </c>
      <c r="R73" t="s">
        <v>98</v>
      </c>
      <c r="S73" t="s">
        <v>476</v>
      </c>
      <c r="T73" t="s">
        <v>329</v>
      </c>
      <c r="U73" t="s">
        <v>133</v>
      </c>
      <c r="Y73" t="s">
        <v>435</v>
      </c>
      <c r="AA73" t="s">
        <v>136</v>
      </c>
      <c r="AB73" s="67">
        <v>42759</v>
      </c>
      <c r="AC73" t="s">
        <v>477</v>
      </c>
      <c r="AD73" s="68"/>
    </row>
    <row r="74" spans="1:30" x14ac:dyDescent="0.25">
      <c r="A74" t="str">
        <f t="shared" si="4"/>
        <v xml:space="preserve">015/2015 - </v>
      </c>
      <c r="B74" t="str">
        <f t="shared" si="3"/>
        <v>015/2015</v>
      </c>
      <c r="D74" t="s">
        <v>91</v>
      </c>
      <c r="E74" t="s">
        <v>478</v>
      </c>
      <c r="F74" s="69" t="s">
        <v>93</v>
      </c>
      <c r="G74" s="69">
        <v>42758</v>
      </c>
      <c r="H74">
        <v>14105</v>
      </c>
      <c r="I74">
        <v>183</v>
      </c>
      <c r="J74">
        <v>33909239</v>
      </c>
      <c r="K74" t="s">
        <v>479</v>
      </c>
      <c r="L74" t="s">
        <v>480</v>
      </c>
      <c r="M74" s="70">
        <v>1250</v>
      </c>
      <c r="N74" s="70">
        <v>1250</v>
      </c>
      <c r="O74" s="70">
        <v>0</v>
      </c>
      <c r="P74" t="s">
        <v>96</v>
      </c>
      <c r="Q74" t="s">
        <v>481</v>
      </c>
      <c r="R74" t="s">
        <v>98</v>
      </c>
      <c r="S74" t="s">
        <v>482</v>
      </c>
      <c r="T74" t="s">
        <v>329</v>
      </c>
      <c r="U74" t="s">
        <v>133</v>
      </c>
      <c r="V74" t="s">
        <v>483</v>
      </c>
      <c r="AA74" t="s">
        <v>136</v>
      </c>
      <c r="AB74" s="67">
        <v>42759</v>
      </c>
      <c r="AC74" t="s">
        <v>477</v>
      </c>
      <c r="AD74" s="68"/>
    </row>
    <row r="75" spans="1:30" x14ac:dyDescent="0.25">
      <c r="A75" t="str">
        <f t="shared" si="4"/>
        <v xml:space="preserve">1386 - </v>
      </c>
      <c r="B75" t="str">
        <f t="shared" si="3"/>
        <v>1386</v>
      </c>
      <c r="D75" t="s">
        <v>91</v>
      </c>
      <c r="E75" t="s">
        <v>484</v>
      </c>
      <c r="F75" s="69" t="s">
        <v>93</v>
      </c>
      <c r="G75" s="69">
        <v>42737</v>
      </c>
      <c r="H75">
        <v>14101</v>
      </c>
      <c r="I75">
        <v>183</v>
      </c>
      <c r="J75">
        <v>33903026</v>
      </c>
      <c r="K75" t="s">
        <v>353</v>
      </c>
      <c r="L75" t="s">
        <v>354</v>
      </c>
      <c r="M75" s="70">
        <v>1410</v>
      </c>
      <c r="N75" s="70">
        <v>1410</v>
      </c>
      <c r="O75" s="70">
        <v>0</v>
      </c>
      <c r="P75" t="s">
        <v>96</v>
      </c>
      <c r="Q75" t="s">
        <v>485</v>
      </c>
      <c r="R75" t="s">
        <v>98</v>
      </c>
      <c r="S75" t="s">
        <v>486</v>
      </c>
      <c r="T75" t="s">
        <v>100</v>
      </c>
      <c r="U75" t="s">
        <v>101</v>
      </c>
      <c r="V75" t="s">
        <v>487</v>
      </c>
      <c r="W75" t="s">
        <v>102</v>
      </c>
      <c r="X75" t="s">
        <v>488</v>
      </c>
      <c r="AA75" t="s">
        <v>104</v>
      </c>
      <c r="AB75" s="67">
        <v>42760</v>
      </c>
      <c r="AC75" t="s">
        <v>477</v>
      </c>
      <c r="AD75" s="68"/>
    </row>
    <row r="76" spans="1:30" x14ac:dyDescent="0.25">
      <c r="A76" t="str">
        <f t="shared" si="4"/>
        <v xml:space="preserve">001/2013 - </v>
      </c>
      <c r="B76" t="str">
        <f t="shared" si="3"/>
        <v>001/2013</v>
      </c>
      <c r="D76" t="s">
        <v>91</v>
      </c>
      <c r="E76" t="s">
        <v>489</v>
      </c>
      <c r="F76" s="69" t="s">
        <v>93</v>
      </c>
      <c r="G76" s="69">
        <v>42760</v>
      </c>
      <c r="H76">
        <v>14105</v>
      </c>
      <c r="I76">
        <v>183</v>
      </c>
      <c r="J76">
        <v>33909239</v>
      </c>
      <c r="K76" t="s">
        <v>237</v>
      </c>
      <c r="L76" t="s">
        <v>238</v>
      </c>
      <c r="M76" s="70">
        <v>629766.75</v>
      </c>
      <c r="N76" s="70">
        <v>629766.75</v>
      </c>
      <c r="O76" s="70">
        <v>0</v>
      </c>
      <c r="P76" t="s">
        <v>96</v>
      </c>
      <c r="Q76" t="s">
        <v>490</v>
      </c>
      <c r="R76" t="s">
        <v>98</v>
      </c>
      <c r="S76" t="s">
        <v>491</v>
      </c>
      <c r="T76" t="s">
        <v>329</v>
      </c>
      <c r="U76" t="s">
        <v>133</v>
      </c>
      <c r="V76" t="s">
        <v>466</v>
      </c>
      <c r="AA76" t="s">
        <v>136</v>
      </c>
      <c r="AB76" s="67">
        <v>42761</v>
      </c>
      <c r="AC76" t="s">
        <v>477</v>
      </c>
      <c r="AD76" s="68"/>
    </row>
    <row r="77" spans="1:30" x14ac:dyDescent="0.25">
      <c r="A77" t="str">
        <f t="shared" si="4"/>
        <v xml:space="preserve">001/2013 - </v>
      </c>
      <c r="B77" t="str">
        <f t="shared" si="3"/>
        <v>001/2013</v>
      </c>
      <c r="D77" t="s">
        <v>91</v>
      </c>
      <c r="E77" t="s">
        <v>492</v>
      </c>
      <c r="F77" s="69" t="s">
        <v>93</v>
      </c>
      <c r="G77" s="69">
        <v>42761</v>
      </c>
      <c r="H77">
        <v>14105</v>
      </c>
      <c r="I77">
        <v>183</v>
      </c>
      <c r="J77">
        <v>33909239</v>
      </c>
      <c r="K77" t="s">
        <v>237</v>
      </c>
      <c r="L77" t="s">
        <v>238</v>
      </c>
      <c r="M77" s="70">
        <v>101437.29</v>
      </c>
      <c r="N77" s="70">
        <v>101437.29</v>
      </c>
      <c r="O77" s="70">
        <v>0</v>
      </c>
      <c r="P77" t="s">
        <v>96</v>
      </c>
      <c r="Q77" t="s">
        <v>493</v>
      </c>
      <c r="R77" t="s">
        <v>98</v>
      </c>
      <c r="S77" t="s">
        <v>494</v>
      </c>
      <c r="T77" t="s">
        <v>329</v>
      </c>
      <c r="U77" t="s">
        <v>133</v>
      </c>
      <c r="V77" t="s">
        <v>466</v>
      </c>
      <c r="AA77" t="s">
        <v>136</v>
      </c>
      <c r="AB77" s="67">
        <v>42761</v>
      </c>
      <c r="AC77" t="s">
        <v>477</v>
      </c>
      <c r="AD77" s="68"/>
    </row>
    <row r="78" spans="1:30" x14ac:dyDescent="0.25">
      <c r="A78" t="str">
        <f t="shared" si="4"/>
        <v xml:space="preserve">153/2012 - </v>
      </c>
      <c r="B78" t="str">
        <f t="shared" si="3"/>
        <v>153/2012</v>
      </c>
      <c r="D78" t="s">
        <v>91</v>
      </c>
      <c r="E78" t="s">
        <v>495</v>
      </c>
      <c r="F78" s="69" t="s">
        <v>93</v>
      </c>
      <c r="G78" s="69">
        <v>42765</v>
      </c>
      <c r="H78">
        <v>14104</v>
      </c>
      <c r="I78">
        <v>183</v>
      </c>
      <c r="J78">
        <v>33909239</v>
      </c>
      <c r="K78" t="s">
        <v>447</v>
      </c>
      <c r="L78" t="s">
        <v>448</v>
      </c>
      <c r="M78" s="70">
        <v>46.93</v>
      </c>
      <c r="N78" s="70">
        <v>46.93</v>
      </c>
      <c r="O78" s="70">
        <v>0</v>
      </c>
      <c r="P78" t="s">
        <v>96</v>
      </c>
      <c r="Q78" t="s">
        <v>496</v>
      </c>
      <c r="R78" t="s">
        <v>98</v>
      </c>
      <c r="S78" t="s">
        <v>497</v>
      </c>
      <c r="T78" t="s">
        <v>329</v>
      </c>
      <c r="U78" t="s">
        <v>133</v>
      </c>
      <c r="V78" t="s">
        <v>451</v>
      </c>
      <c r="Y78" t="s">
        <v>435</v>
      </c>
      <c r="AA78" t="s">
        <v>136</v>
      </c>
      <c r="AB78" s="67">
        <v>42766</v>
      </c>
      <c r="AC78" t="s">
        <v>477</v>
      </c>
      <c r="AD78" s="68"/>
    </row>
    <row r="79" spans="1:30" x14ac:dyDescent="0.25">
      <c r="A79" t="str">
        <f t="shared" si="4"/>
        <v xml:space="preserve">0 - </v>
      </c>
      <c r="B79">
        <f t="shared" si="3"/>
        <v>0</v>
      </c>
      <c r="D79" t="s">
        <v>91</v>
      </c>
      <c r="E79" t="s">
        <v>498</v>
      </c>
      <c r="F79" s="69" t="s">
        <v>93</v>
      </c>
      <c r="G79" s="69">
        <v>42737</v>
      </c>
      <c r="H79">
        <v>14101</v>
      </c>
      <c r="I79">
        <v>183</v>
      </c>
      <c r="J79">
        <v>33903017</v>
      </c>
      <c r="K79" t="s">
        <v>499</v>
      </c>
      <c r="L79" t="s">
        <v>500</v>
      </c>
      <c r="M79" s="70">
        <v>7440.75</v>
      </c>
      <c r="N79" s="70">
        <v>7440.75</v>
      </c>
      <c r="O79" s="70">
        <v>0</v>
      </c>
      <c r="P79" t="s">
        <v>96</v>
      </c>
      <c r="Q79" t="s">
        <v>501</v>
      </c>
      <c r="T79" t="s">
        <v>334</v>
      </c>
      <c r="U79" t="s">
        <v>335</v>
      </c>
      <c r="W79" t="s">
        <v>336</v>
      </c>
      <c r="X79" t="s">
        <v>502</v>
      </c>
      <c r="AA79" t="s">
        <v>338</v>
      </c>
      <c r="AB79" s="67">
        <v>42769</v>
      </c>
      <c r="AC79" t="s">
        <v>477</v>
      </c>
      <c r="AD79" s="68"/>
    </row>
    <row r="80" spans="1:30" x14ac:dyDescent="0.25">
      <c r="A80" t="str">
        <f t="shared" si="4"/>
        <v xml:space="preserve">0 - </v>
      </c>
      <c r="B80">
        <f t="shared" si="3"/>
        <v>0</v>
      </c>
      <c r="D80" t="s">
        <v>91</v>
      </c>
      <c r="E80" t="s">
        <v>503</v>
      </c>
      <c r="F80" s="69" t="s">
        <v>93</v>
      </c>
      <c r="G80" s="69">
        <v>42755</v>
      </c>
      <c r="H80">
        <v>14101</v>
      </c>
      <c r="I80">
        <v>183</v>
      </c>
      <c r="J80">
        <v>33903017</v>
      </c>
      <c r="K80" t="s">
        <v>504</v>
      </c>
      <c r="L80" t="s">
        <v>505</v>
      </c>
      <c r="M80" s="70">
        <v>3405.6</v>
      </c>
      <c r="N80" s="70">
        <v>3405.6</v>
      </c>
      <c r="O80" s="70">
        <v>0</v>
      </c>
      <c r="P80" t="s">
        <v>96</v>
      </c>
      <c r="Q80" t="s">
        <v>506</v>
      </c>
      <c r="T80" t="s">
        <v>334</v>
      </c>
      <c r="U80" t="s">
        <v>335</v>
      </c>
      <c r="W80" t="s">
        <v>336</v>
      </c>
      <c r="X80" t="s">
        <v>507</v>
      </c>
      <c r="AA80" t="s">
        <v>338</v>
      </c>
      <c r="AB80" s="67">
        <v>42769</v>
      </c>
      <c r="AC80" t="s">
        <v>477</v>
      </c>
      <c r="AD80" s="68"/>
    </row>
    <row r="81" spans="1:30" x14ac:dyDescent="0.25">
      <c r="A81" t="str">
        <f t="shared" si="4"/>
        <v xml:space="preserve">024/2014 - </v>
      </c>
      <c r="B81" t="str">
        <f t="shared" si="3"/>
        <v>024/2014</v>
      </c>
      <c r="D81" t="s">
        <v>91</v>
      </c>
      <c r="E81" t="s">
        <v>508</v>
      </c>
      <c r="F81" s="69" t="s">
        <v>93</v>
      </c>
      <c r="G81" s="69">
        <v>42765</v>
      </c>
      <c r="H81">
        <v>14105</v>
      </c>
      <c r="I81">
        <v>183</v>
      </c>
      <c r="J81">
        <v>33909239</v>
      </c>
      <c r="K81" t="s">
        <v>280</v>
      </c>
      <c r="L81" t="s">
        <v>281</v>
      </c>
      <c r="M81" s="70">
        <v>18340.580000000002</v>
      </c>
      <c r="N81" s="70">
        <v>18340.580000000002</v>
      </c>
      <c r="O81" s="70">
        <v>0</v>
      </c>
      <c r="P81" t="s">
        <v>96</v>
      </c>
      <c r="Q81" t="s">
        <v>509</v>
      </c>
      <c r="R81" t="s">
        <v>98</v>
      </c>
      <c r="S81" t="s">
        <v>510</v>
      </c>
      <c r="T81" t="s">
        <v>329</v>
      </c>
      <c r="U81" t="s">
        <v>133</v>
      </c>
      <c r="V81" t="s">
        <v>284</v>
      </c>
      <c r="Y81" t="s">
        <v>435</v>
      </c>
      <c r="AA81" t="s">
        <v>136</v>
      </c>
      <c r="AB81" s="67">
        <v>42769</v>
      </c>
      <c r="AC81" t="s">
        <v>477</v>
      </c>
      <c r="AD81" s="68"/>
    </row>
    <row r="82" spans="1:30" x14ac:dyDescent="0.25">
      <c r="A82" t="str">
        <f t="shared" si="4"/>
        <v xml:space="preserve">090/2014 - </v>
      </c>
      <c r="B82" t="str">
        <f t="shared" si="3"/>
        <v>090/2014</v>
      </c>
      <c r="D82" t="s">
        <v>91</v>
      </c>
      <c r="E82" t="s">
        <v>511</v>
      </c>
      <c r="F82" s="69" t="s">
        <v>93</v>
      </c>
      <c r="G82" s="69">
        <v>42768</v>
      </c>
      <c r="H82">
        <v>14105</v>
      </c>
      <c r="I82">
        <v>183</v>
      </c>
      <c r="J82">
        <v>33909239</v>
      </c>
      <c r="K82" t="s">
        <v>231</v>
      </c>
      <c r="L82" t="s">
        <v>232</v>
      </c>
      <c r="M82" s="70">
        <v>299612.63</v>
      </c>
      <c r="N82" s="70">
        <v>299612.63</v>
      </c>
      <c r="O82" s="70">
        <v>0</v>
      </c>
      <c r="P82" t="s">
        <v>96</v>
      </c>
      <c r="Q82" t="s">
        <v>512</v>
      </c>
      <c r="R82" t="s">
        <v>98</v>
      </c>
      <c r="S82" t="s">
        <v>513</v>
      </c>
      <c r="T82" t="s">
        <v>329</v>
      </c>
      <c r="U82" t="s">
        <v>133</v>
      </c>
      <c r="V82" t="s">
        <v>235</v>
      </c>
      <c r="Y82" t="s">
        <v>435</v>
      </c>
      <c r="AA82" t="s">
        <v>136</v>
      </c>
      <c r="AB82" s="67">
        <v>42769</v>
      </c>
      <c r="AC82" t="s">
        <v>477</v>
      </c>
      <c r="AD82" s="68"/>
    </row>
    <row r="83" spans="1:30" x14ac:dyDescent="0.25">
      <c r="A83" t="str">
        <f t="shared" si="4"/>
        <v xml:space="preserve">017/2015 - </v>
      </c>
      <c r="B83" t="str">
        <f t="shared" si="3"/>
        <v>017/2015</v>
      </c>
      <c r="D83" t="s">
        <v>91</v>
      </c>
      <c r="E83" t="s">
        <v>514</v>
      </c>
      <c r="F83" s="69" t="s">
        <v>93</v>
      </c>
      <c r="G83" s="69">
        <v>42768</v>
      </c>
      <c r="H83">
        <v>14105</v>
      </c>
      <c r="I83">
        <v>183</v>
      </c>
      <c r="J83">
        <v>33909239</v>
      </c>
      <c r="K83" t="s">
        <v>286</v>
      </c>
      <c r="L83" t="s">
        <v>287</v>
      </c>
      <c r="M83" s="70">
        <v>34481.26</v>
      </c>
      <c r="N83" s="70">
        <v>34481.26</v>
      </c>
      <c r="O83" s="70">
        <v>0</v>
      </c>
      <c r="P83" t="s">
        <v>96</v>
      </c>
      <c r="Q83" t="s">
        <v>515</v>
      </c>
      <c r="R83" t="s">
        <v>98</v>
      </c>
      <c r="S83" t="s">
        <v>516</v>
      </c>
      <c r="T83" t="s">
        <v>329</v>
      </c>
      <c r="U83" t="s">
        <v>133</v>
      </c>
      <c r="V83" t="s">
        <v>290</v>
      </c>
      <c r="Y83" t="s">
        <v>435</v>
      </c>
      <c r="AA83" t="s">
        <v>136</v>
      </c>
      <c r="AB83" s="67">
        <v>42773</v>
      </c>
      <c r="AC83" t="s">
        <v>477</v>
      </c>
      <c r="AD83" s="68"/>
    </row>
    <row r="84" spans="1:30" x14ac:dyDescent="0.25">
      <c r="A84" t="str">
        <f t="shared" si="4"/>
        <v xml:space="preserve">017/2015 - </v>
      </c>
      <c r="B84" t="str">
        <f t="shared" si="3"/>
        <v>017/2015</v>
      </c>
      <c r="D84" t="s">
        <v>91</v>
      </c>
      <c r="E84" t="s">
        <v>517</v>
      </c>
      <c r="F84" s="69" t="s">
        <v>93</v>
      </c>
      <c r="G84" s="69">
        <v>42768</v>
      </c>
      <c r="H84">
        <v>14105</v>
      </c>
      <c r="I84">
        <v>183</v>
      </c>
      <c r="J84">
        <v>33909239</v>
      </c>
      <c r="K84" t="s">
        <v>286</v>
      </c>
      <c r="L84" t="s">
        <v>287</v>
      </c>
      <c r="M84" s="70">
        <v>34481.26</v>
      </c>
      <c r="N84" s="70">
        <v>34481.26</v>
      </c>
      <c r="O84" s="70">
        <v>0</v>
      </c>
      <c r="P84" t="s">
        <v>96</v>
      </c>
      <c r="Q84" t="s">
        <v>518</v>
      </c>
      <c r="R84" t="s">
        <v>98</v>
      </c>
      <c r="S84" t="s">
        <v>519</v>
      </c>
      <c r="T84" t="s">
        <v>329</v>
      </c>
      <c r="U84" t="s">
        <v>133</v>
      </c>
      <c r="V84" t="s">
        <v>290</v>
      </c>
      <c r="Y84" t="s">
        <v>435</v>
      </c>
      <c r="AA84" t="s">
        <v>136</v>
      </c>
      <c r="AB84" s="67">
        <v>42773</v>
      </c>
      <c r="AC84" t="s">
        <v>477</v>
      </c>
      <c r="AD84" s="68"/>
    </row>
    <row r="85" spans="1:30" x14ac:dyDescent="0.25">
      <c r="A85" t="str">
        <f t="shared" si="4"/>
        <v xml:space="preserve">175/2016 - </v>
      </c>
      <c r="B85" t="str">
        <f t="shared" si="3"/>
        <v>175/2016</v>
      </c>
      <c r="D85" t="s">
        <v>91</v>
      </c>
      <c r="E85" t="s">
        <v>520</v>
      </c>
      <c r="F85" s="69" t="s">
        <v>93</v>
      </c>
      <c r="G85" s="69">
        <v>42772</v>
      </c>
      <c r="H85">
        <v>14105</v>
      </c>
      <c r="I85">
        <v>183</v>
      </c>
      <c r="J85">
        <v>33909239</v>
      </c>
      <c r="K85" t="s">
        <v>405</v>
      </c>
      <c r="L85" t="s">
        <v>406</v>
      </c>
      <c r="M85" s="70">
        <v>289.8</v>
      </c>
      <c r="N85" s="70">
        <v>289.8</v>
      </c>
      <c r="O85" s="70">
        <v>0</v>
      </c>
      <c r="P85" t="s">
        <v>96</v>
      </c>
      <c r="Q85" t="s">
        <v>521</v>
      </c>
      <c r="R85" t="s">
        <v>98</v>
      </c>
      <c r="S85" t="s">
        <v>522</v>
      </c>
      <c r="T85" t="s">
        <v>100</v>
      </c>
      <c r="U85" t="s">
        <v>133</v>
      </c>
      <c r="V85" t="s">
        <v>408</v>
      </c>
      <c r="Y85" t="s">
        <v>435</v>
      </c>
      <c r="AA85" t="s">
        <v>136</v>
      </c>
      <c r="AB85" s="67">
        <v>42773</v>
      </c>
      <c r="AC85" t="s">
        <v>477</v>
      </c>
      <c r="AD85" s="68"/>
    </row>
    <row r="86" spans="1:30" x14ac:dyDescent="0.25">
      <c r="A86" t="str">
        <f t="shared" si="4"/>
        <v xml:space="preserve">204/2016 - </v>
      </c>
      <c r="B86" t="str">
        <f t="shared" si="3"/>
        <v>204/2016</v>
      </c>
      <c r="D86" t="s">
        <v>91</v>
      </c>
      <c r="E86" t="s">
        <v>523</v>
      </c>
      <c r="F86" s="69" t="s">
        <v>93</v>
      </c>
      <c r="G86" s="69">
        <v>42772</v>
      </c>
      <c r="H86">
        <v>14105</v>
      </c>
      <c r="I86">
        <v>183</v>
      </c>
      <c r="J86">
        <v>33909239</v>
      </c>
      <c r="K86" t="s">
        <v>438</v>
      </c>
      <c r="L86" t="s">
        <v>439</v>
      </c>
      <c r="M86" s="70">
        <v>144.9</v>
      </c>
      <c r="N86" s="70">
        <v>144.9</v>
      </c>
      <c r="O86" s="70">
        <v>0</v>
      </c>
      <c r="P86" t="s">
        <v>96</v>
      </c>
      <c r="Q86" t="s">
        <v>524</v>
      </c>
      <c r="R86" t="s">
        <v>98</v>
      </c>
      <c r="S86" t="s">
        <v>525</v>
      </c>
      <c r="T86" t="s">
        <v>100</v>
      </c>
      <c r="U86" t="s">
        <v>133</v>
      </c>
      <c r="V86" t="s">
        <v>441</v>
      </c>
      <c r="Y86" t="s">
        <v>435</v>
      </c>
      <c r="AA86" t="s">
        <v>136</v>
      </c>
      <c r="AB86" s="67">
        <v>42773</v>
      </c>
      <c r="AC86" t="s">
        <v>477</v>
      </c>
      <c r="AD86" s="68"/>
    </row>
    <row r="87" spans="1:30" x14ac:dyDescent="0.25">
      <c r="A87" t="str">
        <f t="shared" si="4"/>
        <v xml:space="preserve">264/2013 - </v>
      </c>
      <c r="B87" t="str">
        <f t="shared" si="3"/>
        <v>264/2013</v>
      </c>
      <c r="D87" t="s">
        <v>91</v>
      </c>
      <c r="E87" t="s">
        <v>526</v>
      </c>
      <c r="F87" s="69" t="s">
        <v>93</v>
      </c>
      <c r="G87" s="69">
        <v>42772</v>
      </c>
      <c r="H87">
        <v>14105</v>
      </c>
      <c r="I87">
        <v>183</v>
      </c>
      <c r="J87">
        <v>33909239</v>
      </c>
      <c r="K87" t="s">
        <v>193</v>
      </c>
      <c r="L87" t="s">
        <v>194</v>
      </c>
      <c r="M87" s="70">
        <v>431862.46</v>
      </c>
      <c r="N87" s="70">
        <v>431862.46</v>
      </c>
      <c r="O87" s="70">
        <v>0</v>
      </c>
      <c r="P87" t="s">
        <v>96</v>
      </c>
      <c r="Q87" t="s">
        <v>527</v>
      </c>
      <c r="R87" t="s">
        <v>98</v>
      </c>
      <c r="S87" t="s">
        <v>528</v>
      </c>
      <c r="T87" t="s">
        <v>100</v>
      </c>
      <c r="U87" t="s">
        <v>133</v>
      </c>
      <c r="V87" t="s">
        <v>203</v>
      </c>
      <c r="Y87" t="s">
        <v>435</v>
      </c>
      <c r="AA87" t="s">
        <v>136</v>
      </c>
      <c r="AB87" s="67">
        <v>42773</v>
      </c>
      <c r="AC87" t="s">
        <v>477</v>
      </c>
      <c r="AD87" s="68"/>
    </row>
    <row r="88" spans="1:30" x14ac:dyDescent="0.25">
      <c r="A88" t="str">
        <f t="shared" si="4"/>
        <v xml:space="preserve">070/2015 - </v>
      </c>
      <c r="B88" t="str">
        <f t="shared" si="3"/>
        <v>070/2015</v>
      </c>
      <c r="D88" t="s">
        <v>91</v>
      </c>
      <c r="E88" t="s">
        <v>529</v>
      </c>
      <c r="F88" s="69" t="s">
        <v>93</v>
      </c>
      <c r="G88" s="69">
        <v>42772</v>
      </c>
      <c r="H88">
        <v>14105</v>
      </c>
      <c r="I88">
        <v>183</v>
      </c>
      <c r="J88">
        <v>33909239</v>
      </c>
      <c r="K88" t="s">
        <v>193</v>
      </c>
      <c r="L88" t="s">
        <v>194</v>
      </c>
      <c r="M88" s="70">
        <v>0</v>
      </c>
      <c r="N88" s="70">
        <v>0</v>
      </c>
      <c r="O88" s="70">
        <v>0</v>
      </c>
      <c r="P88" t="s">
        <v>96</v>
      </c>
      <c r="Q88" t="s">
        <v>530</v>
      </c>
      <c r="R88" t="s">
        <v>98</v>
      </c>
      <c r="S88" t="s">
        <v>531</v>
      </c>
      <c r="T88" t="s">
        <v>100</v>
      </c>
      <c r="U88" t="s">
        <v>133</v>
      </c>
      <c r="V88" t="s">
        <v>445</v>
      </c>
      <c r="Y88" t="s">
        <v>435</v>
      </c>
      <c r="AA88" t="s">
        <v>136</v>
      </c>
      <c r="AB88" s="67">
        <v>42773</v>
      </c>
      <c r="AC88" t="s">
        <v>532</v>
      </c>
      <c r="AD88" s="68"/>
    </row>
    <row r="89" spans="1:30" x14ac:dyDescent="0.25">
      <c r="A89" t="str">
        <f t="shared" si="4"/>
        <v xml:space="preserve">1382 - </v>
      </c>
      <c r="B89" t="str">
        <f t="shared" si="3"/>
        <v>1382</v>
      </c>
      <c r="D89" t="s">
        <v>91</v>
      </c>
      <c r="E89" t="s">
        <v>533</v>
      </c>
      <c r="F89" s="69" t="s">
        <v>93</v>
      </c>
      <c r="G89" s="69">
        <v>42737</v>
      </c>
      <c r="H89">
        <v>14101</v>
      </c>
      <c r="I89">
        <v>183</v>
      </c>
      <c r="J89">
        <v>33903017</v>
      </c>
      <c r="K89" t="s">
        <v>534</v>
      </c>
      <c r="L89" t="s">
        <v>535</v>
      </c>
      <c r="M89" s="70">
        <v>1005.75</v>
      </c>
      <c r="N89" s="70">
        <v>1005.75</v>
      </c>
      <c r="O89" s="70">
        <v>0</v>
      </c>
      <c r="P89" t="s">
        <v>96</v>
      </c>
      <c r="Q89" t="s">
        <v>536</v>
      </c>
      <c r="R89" t="s">
        <v>98</v>
      </c>
      <c r="S89" t="s">
        <v>537</v>
      </c>
      <c r="T89" t="s">
        <v>100</v>
      </c>
      <c r="U89" t="s">
        <v>101</v>
      </c>
      <c r="V89" t="s">
        <v>538</v>
      </c>
      <c r="W89" t="s">
        <v>102</v>
      </c>
      <c r="X89" t="s">
        <v>539</v>
      </c>
      <c r="AA89" t="s">
        <v>104</v>
      </c>
      <c r="AB89" s="67">
        <v>42774</v>
      </c>
      <c r="AC89" t="s">
        <v>477</v>
      </c>
      <c r="AD89" s="68"/>
    </row>
    <row r="90" spans="1:30" x14ac:dyDescent="0.25">
      <c r="A90" t="str">
        <f t="shared" si="4"/>
        <v xml:space="preserve">087/2013 - </v>
      </c>
      <c r="B90" t="str">
        <f t="shared" si="3"/>
        <v>087/2013</v>
      </c>
      <c r="D90" t="s">
        <v>91</v>
      </c>
      <c r="E90" t="s">
        <v>540</v>
      </c>
      <c r="F90" s="69" t="s">
        <v>93</v>
      </c>
      <c r="G90" s="69">
        <v>42773</v>
      </c>
      <c r="H90">
        <v>14103</v>
      </c>
      <c r="I90">
        <v>183</v>
      </c>
      <c r="J90">
        <v>33909239</v>
      </c>
      <c r="K90" t="s">
        <v>162</v>
      </c>
      <c r="L90" t="s">
        <v>163</v>
      </c>
      <c r="M90" s="70">
        <v>14382.03</v>
      </c>
      <c r="N90" s="70">
        <v>14382.03</v>
      </c>
      <c r="O90" s="70">
        <v>0</v>
      </c>
      <c r="P90" t="s">
        <v>96</v>
      </c>
      <c r="Q90" t="s">
        <v>541</v>
      </c>
      <c r="R90" t="s">
        <v>98</v>
      </c>
      <c r="S90" t="s">
        <v>542</v>
      </c>
      <c r="T90" t="s">
        <v>100</v>
      </c>
      <c r="U90" t="s">
        <v>133</v>
      </c>
      <c r="V90" t="s">
        <v>166</v>
      </c>
      <c r="Y90" t="s">
        <v>435</v>
      </c>
      <c r="AA90" t="s">
        <v>136</v>
      </c>
      <c r="AB90" s="67">
        <v>42775</v>
      </c>
      <c r="AC90" t="s">
        <v>477</v>
      </c>
      <c r="AD90" s="68"/>
    </row>
    <row r="91" spans="1:30" x14ac:dyDescent="0.25">
      <c r="A91" t="str">
        <f t="shared" si="4"/>
        <v xml:space="preserve">175/2010 - </v>
      </c>
      <c r="B91" t="str">
        <f t="shared" si="3"/>
        <v>175/2010</v>
      </c>
      <c r="D91" t="s">
        <v>91</v>
      </c>
      <c r="E91" t="s">
        <v>543</v>
      </c>
      <c r="F91" s="69" t="s">
        <v>93</v>
      </c>
      <c r="G91" s="69">
        <v>42774</v>
      </c>
      <c r="H91">
        <v>14105</v>
      </c>
      <c r="I91">
        <v>183</v>
      </c>
      <c r="J91">
        <v>33909239</v>
      </c>
      <c r="K91" t="s">
        <v>387</v>
      </c>
      <c r="L91" t="s">
        <v>388</v>
      </c>
      <c r="M91" s="70">
        <v>17609.96</v>
      </c>
      <c r="N91" s="70">
        <v>17609.96</v>
      </c>
      <c r="O91" s="70">
        <v>0</v>
      </c>
      <c r="P91" t="s">
        <v>96</v>
      </c>
      <c r="Q91" t="s">
        <v>544</v>
      </c>
      <c r="R91" t="s">
        <v>98</v>
      </c>
      <c r="S91" t="s">
        <v>545</v>
      </c>
      <c r="T91" t="s">
        <v>100</v>
      </c>
      <c r="U91" t="s">
        <v>133</v>
      </c>
      <c r="V91" t="s">
        <v>546</v>
      </c>
      <c r="Y91" t="s">
        <v>435</v>
      </c>
      <c r="AA91" t="s">
        <v>136</v>
      </c>
      <c r="AB91" s="67">
        <v>42775</v>
      </c>
      <c r="AC91" t="s">
        <v>477</v>
      </c>
      <c r="AD91" s="68"/>
    </row>
    <row r="92" spans="1:30" x14ac:dyDescent="0.25">
      <c r="A92" t="str">
        <f t="shared" si="4"/>
        <v xml:space="preserve">263/2013 - </v>
      </c>
      <c r="B92" t="str">
        <f t="shared" si="3"/>
        <v>263/2013</v>
      </c>
      <c r="D92" t="s">
        <v>91</v>
      </c>
      <c r="E92" t="s">
        <v>547</v>
      </c>
      <c r="F92" s="69" t="s">
        <v>93</v>
      </c>
      <c r="G92" s="69">
        <v>42774</v>
      </c>
      <c r="H92">
        <v>14105</v>
      </c>
      <c r="I92">
        <v>183</v>
      </c>
      <c r="J92">
        <v>33909239</v>
      </c>
      <c r="K92" t="s">
        <v>193</v>
      </c>
      <c r="L92" t="s">
        <v>194</v>
      </c>
      <c r="M92" s="70">
        <v>35656.15</v>
      </c>
      <c r="N92" s="70">
        <v>35656.15</v>
      </c>
      <c r="O92" s="70">
        <v>0</v>
      </c>
      <c r="P92" t="s">
        <v>96</v>
      </c>
      <c r="Q92" t="s">
        <v>548</v>
      </c>
      <c r="R92" t="s">
        <v>98</v>
      </c>
      <c r="S92" t="s">
        <v>549</v>
      </c>
      <c r="T92" t="s">
        <v>100</v>
      </c>
      <c r="U92" t="s">
        <v>133</v>
      </c>
      <c r="V92" t="s">
        <v>207</v>
      </c>
      <c r="Y92" t="s">
        <v>435</v>
      </c>
      <c r="AA92" t="s">
        <v>136</v>
      </c>
      <c r="AB92" s="67">
        <v>42775</v>
      </c>
      <c r="AC92" t="s">
        <v>477</v>
      </c>
      <c r="AD92" s="68"/>
    </row>
    <row r="93" spans="1:30" x14ac:dyDescent="0.25">
      <c r="A93" t="str">
        <f t="shared" si="4"/>
        <v xml:space="preserve">1373 - </v>
      </c>
      <c r="B93" t="str">
        <f t="shared" si="3"/>
        <v>1373</v>
      </c>
      <c r="D93" t="s">
        <v>91</v>
      </c>
      <c r="E93" t="s">
        <v>550</v>
      </c>
      <c r="F93" s="69" t="s">
        <v>93</v>
      </c>
      <c r="G93" s="69">
        <v>42746</v>
      </c>
      <c r="H93">
        <v>14101</v>
      </c>
      <c r="I93">
        <v>183</v>
      </c>
      <c r="J93">
        <v>33903017</v>
      </c>
      <c r="K93" t="s">
        <v>551</v>
      </c>
      <c r="L93" t="s">
        <v>552</v>
      </c>
      <c r="M93" s="70">
        <v>27654.59</v>
      </c>
      <c r="N93" s="70">
        <v>27654.59</v>
      </c>
      <c r="O93" s="70">
        <v>0</v>
      </c>
      <c r="P93" t="s">
        <v>96</v>
      </c>
      <c r="Q93" t="s">
        <v>553</v>
      </c>
      <c r="R93" t="s">
        <v>98</v>
      </c>
      <c r="S93" t="s">
        <v>554</v>
      </c>
      <c r="T93" t="s">
        <v>100</v>
      </c>
      <c r="U93" t="s">
        <v>101</v>
      </c>
      <c r="V93" t="s">
        <v>555</v>
      </c>
      <c r="W93" t="s">
        <v>102</v>
      </c>
      <c r="X93" t="s">
        <v>556</v>
      </c>
      <c r="AA93" t="s">
        <v>104</v>
      </c>
      <c r="AB93" s="67">
        <v>42776</v>
      </c>
      <c r="AC93" t="s">
        <v>477</v>
      </c>
      <c r="AD93" s="68"/>
    </row>
    <row r="94" spans="1:30" x14ac:dyDescent="0.25">
      <c r="A94" t="str">
        <f t="shared" si="4"/>
        <v xml:space="preserve">1375 - </v>
      </c>
      <c r="B94" t="str">
        <f t="shared" si="3"/>
        <v>1375</v>
      </c>
      <c r="D94" t="s">
        <v>91</v>
      </c>
      <c r="E94" t="s">
        <v>557</v>
      </c>
      <c r="F94" s="69" t="s">
        <v>93</v>
      </c>
      <c r="G94" s="69">
        <v>42746</v>
      </c>
      <c r="H94">
        <v>14101</v>
      </c>
      <c r="I94">
        <v>183</v>
      </c>
      <c r="J94">
        <v>33903017</v>
      </c>
      <c r="K94" t="s">
        <v>558</v>
      </c>
      <c r="L94" t="s">
        <v>559</v>
      </c>
      <c r="M94" s="70">
        <v>1326</v>
      </c>
      <c r="N94" s="70">
        <v>1326</v>
      </c>
      <c r="O94" s="70">
        <v>0</v>
      </c>
      <c r="P94" t="s">
        <v>96</v>
      </c>
      <c r="Q94" t="s">
        <v>560</v>
      </c>
      <c r="R94" t="s">
        <v>98</v>
      </c>
      <c r="S94" t="s">
        <v>561</v>
      </c>
      <c r="T94" t="s">
        <v>100</v>
      </c>
      <c r="U94" t="s">
        <v>101</v>
      </c>
      <c r="V94" t="s">
        <v>562</v>
      </c>
      <c r="W94" t="s">
        <v>102</v>
      </c>
      <c r="X94" t="s">
        <v>563</v>
      </c>
      <c r="AA94" t="s">
        <v>104</v>
      </c>
      <c r="AB94" s="67">
        <v>42776</v>
      </c>
      <c r="AC94" t="s">
        <v>477</v>
      </c>
      <c r="AD94" s="68"/>
    </row>
    <row r="95" spans="1:30" x14ac:dyDescent="0.25">
      <c r="A95" t="str">
        <f t="shared" si="4"/>
        <v xml:space="preserve">1374 - </v>
      </c>
      <c r="B95" t="str">
        <f t="shared" si="3"/>
        <v>1374</v>
      </c>
      <c r="D95" t="s">
        <v>91</v>
      </c>
      <c r="E95" t="s">
        <v>564</v>
      </c>
      <c r="F95" s="69" t="s">
        <v>93</v>
      </c>
      <c r="G95" s="69">
        <v>42746</v>
      </c>
      <c r="H95">
        <v>14101</v>
      </c>
      <c r="I95">
        <v>183</v>
      </c>
      <c r="J95">
        <v>33903017</v>
      </c>
      <c r="K95" t="s">
        <v>392</v>
      </c>
      <c r="L95" t="s">
        <v>393</v>
      </c>
      <c r="M95" s="70">
        <v>41558.370000000003</v>
      </c>
      <c r="N95" s="70">
        <v>41558.370000000003</v>
      </c>
      <c r="O95" s="70">
        <v>0</v>
      </c>
      <c r="P95" t="s">
        <v>96</v>
      </c>
      <c r="Q95" t="s">
        <v>565</v>
      </c>
      <c r="R95" t="s">
        <v>98</v>
      </c>
      <c r="S95" t="s">
        <v>566</v>
      </c>
      <c r="T95" t="s">
        <v>100</v>
      </c>
      <c r="U95" t="s">
        <v>101</v>
      </c>
      <c r="V95" t="s">
        <v>567</v>
      </c>
      <c r="W95" t="s">
        <v>102</v>
      </c>
      <c r="X95" t="s">
        <v>568</v>
      </c>
      <c r="AA95" t="s">
        <v>104</v>
      </c>
      <c r="AB95" s="67">
        <v>42776</v>
      </c>
      <c r="AC95" t="s">
        <v>477</v>
      </c>
      <c r="AD95" s="68"/>
    </row>
    <row r="96" spans="1:30" x14ac:dyDescent="0.25">
      <c r="A96" t="str">
        <f t="shared" si="4"/>
        <v xml:space="preserve">264/2013 - </v>
      </c>
      <c r="B96" t="str">
        <f t="shared" si="3"/>
        <v>264/2013</v>
      </c>
      <c r="D96" t="s">
        <v>91</v>
      </c>
      <c r="E96" t="s">
        <v>569</v>
      </c>
      <c r="F96" s="69" t="s">
        <v>93</v>
      </c>
      <c r="G96" s="69">
        <v>42774</v>
      </c>
      <c r="H96">
        <v>14105</v>
      </c>
      <c r="I96">
        <v>183</v>
      </c>
      <c r="J96">
        <v>33909239</v>
      </c>
      <c r="K96" t="s">
        <v>193</v>
      </c>
      <c r="L96" t="s">
        <v>194</v>
      </c>
      <c r="M96" s="70">
        <v>431862.45</v>
      </c>
      <c r="N96" s="70">
        <v>431862.45</v>
      </c>
      <c r="O96" s="70">
        <v>0</v>
      </c>
      <c r="P96" t="s">
        <v>96</v>
      </c>
      <c r="Q96" t="s">
        <v>570</v>
      </c>
      <c r="R96" t="s">
        <v>98</v>
      </c>
      <c r="S96" t="s">
        <v>571</v>
      </c>
      <c r="T96" t="s">
        <v>100</v>
      </c>
      <c r="U96" t="s">
        <v>133</v>
      </c>
      <c r="V96" t="s">
        <v>203</v>
      </c>
      <c r="Y96" t="s">
        <v>435</v>
      </c>
      <c r="AA96" t="s">
        <v>136</v>
      </c>
      <c r="AB96" s="67">
        <v>42776</v>
      </c>
      <c r="AC96" t="s">
        <v>477</v>
      </c>
      <c r="AD96" s="68"/>
    </row>
    <row r="97" spans="1:30" x14ac:dyDescent="0.25">
      <c r="A97" t="str">
        <f t="shared" si="4"/>
        <v xml:space="preserve">138/2016 - </v>
      </c>
      <c r="B97" t="str">
        <f t="shared" si="3"/>
        <v>138/2016</v>
      </c>
      <c r="D97" t="s">
        <v>91</v>
      </c>
      <c r="E97" t="s">
        <v>572</v>
      </c>
      <c r="F97" s="69" t="s">
        <v>93</v>
      </c>
      <c r="G97" s="69">
        <v>42774</v>
      </c>
      <c r="H97">
        <v>14105</v>
      </c>
      <c r="I97">
        <v>183</v>
      </c>
      <c r="J97">
        <v>33909239</v>
      </c>
      <c r="K97" t="s">
        <v>193</v>
      </c>
      <c r="L97" t="s">
        <v>194</v>
      </c>
      <c r="M97" s="70">
        <v>127793.05</v>
      </c>
      <c r="N97" s="70">
        <v>127793.05</v>
      </c>
      <c r="O97" s="70">
        <v>0</v>
      </c>
      <c r="P97" t="s">
        <v>96</v>
      </c>
      <c r="Q97" t="s">
        <v>573</v>
      </c>
      <c r="R97" t="s">
        <v>98</v>
      </c>
      <c r="S97" t="s">
        <v>574</v>
      </c>
      <c r="T97" t="s">
        <v>100</v>
      </c>
      <c r="U97" t="s">
        <v>133</v>
      </c>
      <c r="V97" t="s">
        <v>197</v>
      </c>
      <c r="Y97" t="s">
        <v>435</v>
      </c>
      <c r="AA97" t="s">
        <v>136</v>
      </c>
      <c r="AB97" s="67">
        <v>42776</v>
      </c>
      <c r="AC97" t="s">
        <v>477</v>
      </c>
      <c r="AD97" s="68"/>
    </row>
    <row r="98" spans="1:30" x14ac:dyDescent="0.25">
      <c r="A98" t="str">
        <f t="shared" si="4"/>
        <v xml:space="preserve">173/2010 - </v>
      </c>
      <c r="B98" t="str">
        <f t="shared" ref="B98:B112" si="5">V98</f>
        <v>173/2010</v>
      </c>
      <c r="D98" t="s">
        <v>91</v>
      </c>
      <c r="E98" t="s">
        <v>575</v>
      </c>
      <c r="F98" s="69" t="s">
        <v>93</v>
      </c>
      <c r="G98" s="69">
        <v>42774</v>
      </c>
      <c r="H98">
        <v>14104</v>
      </c>
      <c r="I98">
        <v>183</v>
      </c>
      <c r="J98">
        <v>33909239</v>
      </c>
      <c r="K98" t="s">
        <v>186</v>
      </c>
      <c r="L98" t="s">
        <v>187</v>
      </c>
      <c r="M98" s="70">
        <v>33845.42</v>
      </c>
      <c r="N98" s="70">
        <v>33845.42</v>
      </c>
      <c r="O98" s="70">
        <v>0</v>
      </c>
      <c r="P98" t="s">
        <v>96</v>
      </c>
      <c r="Q98" t="s">
        <v>576</v>
      </c>
      <c r="R98" t="s">
        <v>98</v>
      </c>
      <c r="S98" t="s">
        <v>577</v>
      </c>
      <c r="T98" t="s">
        <v>100</v>
      </c>
      <c r="U98" t="s">
        <v>133</v>
      </c>
      <c r="V98" t="s">
        <v>578</v>
      </c>
      <c r="Y98" t="s">
        <v>435</v>
      </c>
      <c r="AA98" t="s">
        <v>136</v>
      </c>
      <c r="AB98" s="67">
        <v>42776</v>
      </c>
      <c r="AC98" t="s">
        <v>477</v>
      </c>
      <c r="AD98" s="68"/>
    </row>
    <row r="99" spans="1:30" x14ac:dyDescent="0.25">
      <c r="A99" t="str">
        <f t="shared" si="4"/>
        <v xml:space="preserve">263/2013 - </v>
      </c>
      <c r="B99" t="str">
        <f t="shared" si="5"/>
        <v>263/2013</v>
      </c>
      <c r="D99" t="s">
        <v>91</v>
      </c>
      <c r="E99" t="s">
        <v>579</v>
      </c>
      <c r="F99" s="69" t="s">
        <v>93</v>
      </c>
      <c r="G99" s="69">
        <v>42775</v>
      </c>
      <c r="H99">
        <v>14105</v>
      </c>
      <c r="I99">
        <v>183</v>
      </c>
      <c r="J99">
        <v>33909239</v>
      </c>
      <c r="K99" t="s">
        <v>193</v>
      </c>
      <c r="L99" t="s">
        <v>194</v>
      </c>
      <c r="M99" s="70">
        <v>35656.199999999997</v>
      </c>
      <c r="N99" s="70">
        <v>35656.199999999997</v>
      </c>
      <c r="O99" s="70">
        <v>0</v>
      </c>
      <c r="P99" t="s">
        <v>96</v>
      </c>
      <c r="Q99" t="s">
        <v>580</v>
      </c>
      <c r="R99" t="s">
        <v>98</v>
      </c>
      <c r="S99" t="s">
        <v>581</v>
      </c>
      <c r="T99" t="s">
        <v>100</v>
      </c>
      <c r="U99" t="s">
        <v>133</v>
      </c>
      <c r="V99" t="s">
        <v>207</v>
      </c>
      <c r="Y99" t="s">
        <v>435</v>
      </c>
      <c r="AA99" t="s">
        <v>136</v>
      </c>
      <c r="AB99" s="67">
        <v>42776</v>
      </c>
      <c r="AC99" t="s">
        <v>477</v>
      </c>
      <c r="AD99" s="68"/>
    </row>
    <row r="100" spans="1:30" x14ac:dyDescent="0.25">
      <c r="A100" t="str">
        <f t="shared" si="4"/>
        <v xml:space="preserve">173/2010 - </v>
      </c>
      <c r="B100" t="str">
        <f t="shared" si="5"/>
        <v>173/2010</v>
      </c>
      <c r="D100" t="s">
        <v>91</v>
      </c>
      <c r="E100" t="s">
        <v>582</v>
      </c>
      <c r="F100" s="69" t="s">
        <v>93</v>
      </c>
      <c r="G100" s="69">
        <v>42775</v>
      </c>
      <c r="H100">
        <v>14104</v>
      </c>
      <c r="I100">
        <v>183</v>
      </c>
      <c r="J100">
        <v>33909239</v>
      </c>
      <c r="K100" t="s">
        <v>186</v>
      </c>
      <c r="L100" t="s">
        <v>187</v>
      </c>
      <c r="M100" s="70">
        <v>66.510000000000005</v>
      </c>
      <c r="N100" s="70">
        <v>66.510000000000005</v>
      </c>
      <c r="O100" s="70">
        <v>0</v>
      </c>
      <c r="P100" t="s">
        <v>96</v>
      </c>
      <c r="Q100" t="s">
        <v>583</v>
      </c>
      <c r="R100" t="s">
        <v>98</v>
      </c>
      <c r="S100" t="s">
        <v>584</v>
      </c>
      <c r="T100" t="s">
        <v>100</v>
      </c>
      <c r="U100" t="s">
        <v>133</v>
      </c>
      <c r="V100" t="s">
        <v>578</v>
      </c>
      <c r="Y100" t="s">
        <v>435</v>
      </c>
      <c r="AA100" t="s">
        <v>136</v>
      </c>
      <c r="AB100" s="67">
        <v>42776</v>
      </c>
      <c r="AC100" t="s">
        <v>477</v>
      </c>
      <c r="AD100" s="68"/>
    </row>
    <row r="101" spans="1:30" x14ac:dyDescent="0.25">
      <c r="A101" t="str">
        <f t="shared" si="4"/>
        <v xml:space="preserve">070/2015 - </v>
      </c>
      <c r="B101" t="str">
        <f t="shared" si="5"/>
        <v>070/2015</v>
      </c>
      <c r="D101" t="s">
        <v>91</v>
      </c>
      <c r="E101" t="s">
        <v>585</v>
      </c>
      <c r="F101" s="69" t="s">
        <v>93</v>
      </c>
      <c r="G101" s="69">
        <v>42776</v>
      </c>
      <c r="H101">
        <v>14105</v>
      </c>
      <c r="I101">
        <v>183</v>
      </c>
      <c r="J101">
        <v>33909239</v>
      </c>
      <c r="K101" t="s">
        <v>193</v>
      </c>
      <c r="L101" t="s">
        <v>194</v>
      </c>
      <c r="M101" s="70">
        <v>36420.379999999997</v>
      </c>
      <c r="N101" s="70">
        <v>36420.379999999997</v>
      </c>
      <c r="O101" s="70">
        <v>0</v>
      </c>
      <c r="P101" t="s">
        <v>96</v>
      </c>
      <c r="Q101" t="s">
        <v>586</v>
      </c>
      <c r="R101" t="s">
        <v>98</v>
      </c>
      <c r="S101" t="s">
        <v>587</v>
      </c>
      <c r="T101" t="s">
        <v>100</v>
      </c>
      <c r="U101" t="s">
        <v>133</v>
      </c>
      <c r="V101" t="s">
        <v>445</v>
      </c>
      <c r="Y101" t="s">
        <v>435</v>
      </c>
      <c r="AA101" t="s">
        <v>136</v>
      </c>
      <c r="AB101" s="67">
        <v>42776</v>
      </c>
      <c r="AC101" t="s">
        <v>477</v>
      </c>
      <c r="AD101" s="68"/>
    </row>
    <row r="102" spans="1:30" x14ac:dyDescent="0.25">
      <c r="A102" t="str">
        <f t="shared" si="4"/>
        <v xml:space="preserve">173/2010 - </v>
      </c>
      <c r="B102" t="str">
        <f t="shared" si="5"/>
        <v>173/2010</v>
      </c>
      <c r="D102" t="s">
        <v>91</v>
      </c>
      <c r="E102" t="s">
        <v>588</v>
      </c>
      <c r="F102" s="69" t="s">
        <v>93</v>
      </c>
      <c r="G102" s="69">
        <v>42775</v>
      </c>
      <c r="H102">
        <v>14104</v>
      </c>
      <c r="I102">
        <v>183</v>
      </c>
      <c r="J102">
        <v>33909239</v>
      </c>
      <c r="K102" t="s">
        <v>186</v>
      </c>
      <c r="L102" t="s">
        <v>187</v>
      </c>
      <c r="M102" s="70">
        <v>22228.560000000001</v>
      </c>
      <c r="N102" s="70">
        <v>22228.560000000001</v>
      </c>
      <c r="O102" s="70">
        <v>0</v>
      </c>
      <c r="P102" t="s">
        <v>96</v>
      </c>
      <c r="Q102" t="s">
        <v>589</v>
      </c>
      <c r="R102" t="s">
        <v>98</v>
      </c>
      <c r="S102" t="s">
        <v>590</v>
      </c>
      <c r="T102" t="s">
        <v>100</v>
      </c>
      <c r="U102" t="s">
        <v>133</v>
      </c>
      <c r="V102" t="s">
        <v>578</v>
      </c>
      <c r="Y102" t="s">
        <v>435</v>
      </c>
      <c r="AA102" t="s">
        <v>136</v>
      </c>
      <c r="AB102" s="67">
        <v>42779</v>
      </c>
      <c r="AC102" t="s">
        <v>477</v>
      </c>
      <c r="AD102" s="68"/>
    </row>
    <row r="103" spans="1:30" x14ac:dyDescent="0.25">
      <c r="A103" t="str">
        <f t="shared" si="4"/>
        <v xml:space="preserve">277/2016 - </v>
      </c>
      <c r="B103" t="str">
        <f t="shared" si="5"/>
        <v>277/2016</v>
      </c>
      <c r="D103" t="s">
        <v>91</v>
      </c>
      <c r="E103" t="s">
        <v>591</v>
      </c>
      <c r="F103" s="69" t="s">
        <v>93</v>
      </c>
      <c r="G103" s="69">
        <v>42776</v>
      </c>
      <c r="H103">
        <v>14104</v>
      </c>
      <c r="I103">
        <v>183</v>
      </c>
      <c r="J103">
        <v>33909239</v>
      </c>
      <c r="K103" t="s">
        <v>387</v>
      </c>
      <c r="L103" t="s">
        <v>388</v>
      </c>
      <c r="M103" s="70">
        <v>8803.49</v>
      </c>
      <c r="N103" s="70">
        <v>8803.49</v>
      </c>
      <c r="O103" s="70">
        <v>0</v>
      </c>
      <c r="P103" t="s">
        <v>96</v>
      </c>
      <c r="Q103" t="s">
        <v>592</v>
      </c>
      <c r="R103" t="s">
        <v>98</v>
      </c>
      <c r="S103" t="s">
        <v>593</v>
      </c>
      <c r="T103" t="s">
        <v>100</v>
      </c>
      <c r="U103" t="s">
        <v>133</v>
      </c>
      <c r="V103" t="s">
        <v>390</v>
      </c>
      <c r="Y103" t="s">
        <v>435</v>
      </c>
      <c r="AA103" t="s">
        <v>136</v>
      </c>
      <c r="AB103" s="67">
        <v>42779</v>
      </c>
      <c r="AC103" t="s">
        <v>477</v>
      </c>
      <c r="AD103" s="68"/>
    </row>
    <row r="104" spans="1:30" x14ac:dyDescent="0.25">
      <c r="A104" t="str">
        <f t="shared" si="4"/>
        <v xml:space="preserve">174/2016 - </v>
      </c>
      <c r="B104" t="str">
        <f t="shared" si="5"/>
        <v>174/2016</v>
      </c>
      <c r="D104" t="s">
        <v>91</v>
      </c>
      <c r="E104" t="s">
        <v>594</v>
      </c>
      <c r="F104" s="69" t="s">
        <v>93</v>
      </c>
      <c r="G104" s="69">
        <v>42776</v>
      </c>
      <c r="H104">
        <v>14105</v>
      </c>
      <c r="I104">
        <v>183</v>
      </c>
      <c r="J104">
        <v>33909239</v>
      </c>
      <c r="K104" t="s">
        <v>377</v>
      </c>
      <c r="L104" t="s">
        <v>378</v>
      </c>
      <c r="M104" s="70">
        <v>144.9</v>
      </c>
      <c r="N104" s="70">
        <v>144.9</v>
      </c>
      <c r="O104" s="70">
        <v>0</v>
      </c>
      <c r="P104" t="s">
        <v>96</v>
      </c>
      <c r="Q104" t="s">
        <v>595</v>
      </c>
      <c r="R104" t="s">
        <v>98</v>
      </c>
      <c r="S104" t="s">
        <v>596</v>
      </c>
      <c r="T104" t="s">
        <v>100</v>
      </c>
      <c r="U104" t="s">
        <v>133</v>
      </c>
      <c r="V104" t="s">
        <v>380</v>
      </c>
      <c r="Y104" t="s">
        <v>435</v>
      </c>
      <c r="AA104" t="s">
        <v>136</v>
      </c>
      <c r="AB104" s="67">
        <v>42780</v>
      </c>
      <c r="AC104" t="s">
        <v>477</v>
      </c>
      <c r="AD104" s="68"/>
    </row>
    <row r="105" spans="1:30" x14ac:dyDescent="0.25">
      <c r="A105" t="str">
        <f t="shared" si="4"/>
        <v xml:space="preserve">174/2016 - </v>
      </c>
      <c r="B105" t="str">
        <f t="shared" si="5"/>
        <v>174/2016</v>
      </c>
      <c r="D105" t="s">
        <v>91</v>
      </c>
      <c r="E105" t="s">
        <v>597</v>
      </c>
      <c r="F105" s="69" t="s">
        <v>93</v>
      </c>
      <c r="G105" s="69">
        <v>42780</v>
      </c>
      <c r="H105">
        <v>14105</v>
      </c>
      <c r="I105">
        <v>183</v>
      </c>
      <c r="J105">
        <v>33909239</v>
      </c>
      <c r="K105" t="s">
        <v>377</v>
      </c>
      <c r="L105" t="s">
        <v>378</v>
      </c>
      <c r="M105" s="70">
        <v>426.55</v>
      </c>
      <c r="N105" s="70">
        <v>426.55</v>
      </c>
      <c r="O105" s="70">
        <v>0</v>
      </c>
      <c r="P105" t="s">
        <v>96</v>
      </c>
      <c r="Q105" t="s">
        <v>598</v>
      </c>
      <c r="R105" t="s">
        <v>98</v>
      </c>
      <c r="S105" t="s">
        <v>599</v>
      </c>
      <c r="T105" t="s">
        <v>100</v>
      </c>
      <c r="U105" t="s">
        <v>133</v>
      </c>
      <c r="V105" t="s">
        <v>380</v>
      </c>
      <c r="Y105" t="s">
        <v>435</v>
      </c>
      <c r="AA105" t="s">
        <v>136</v>
      </c>
      <c r="AB105" s="67">
        <v>42780</v>
      </c>
      <c r="AC105" t="s">
        <v>477</v>
      </c>
      <c r="AD105" s="68"/>
    </row>
    <row r="106" spans="1:30" x14ac:dyDescent="0.25">
      <c r="A106" t="str">
        <f t="shared" si="4"/>
        <v xml:space="preserve">229/2014 - </v>
      </c>
      <c r="B106" t="str">
        <f t="shared" si="5"/>
        <v>229/2014</v>
      </c>
      <c r="D106" t="s">
        <v>91</v>
      </c>
      <c r="E106" t="s">
        <v>600</v>
      </c>
      <c r="F106" s="69" t="s">
        <v>93</v>
      </c>
      <c r="G106" s="69">
        <v>42780</v>
      </c>
      <c r="H106">
        <v>14107</v>
      </c>
      <c r="I106">
        <v>183</v>
      </c>
      <c r="J106">
        <v>33909239</v>
      </c>
      <c r="K106" t="s">
        <v>148</v>
      </c>
      <c r="L106" t="s">
        <v>149</v>
      </c>
      <c r="M106" s="70">
        <v>20425</v>
      </c>
      <c r="N106" s="70">
        <v>20425</v>
      </c>
      <c r="O106" s="70">
        <v>0</v>
      </c>
      <c r="P106" t="s">
        <v>96</v>
      </c>
      <c r="Q106" t="s">
        <v>601</v>
      </c>
      <c r="R106" t="s">
        <v>98</v>
      </c>
      <c r="S106" t="s">
        <v>602</v>
      </c>
      <c r="T106" t="s">
        <v>100</v>
      </c>
      <c r="U106" t="s">
        <v>133</v>
      </c>
      <c r="V106" t="s">
        <v>152</v>
      </c>
      <c r="Y106" t="s">
        <v>435</v>
      </c>
      <c r="AA106" t="s">
        <v>136</v>
      </c>
      <c r="AB106" s="67">
        <v>42781</v>
      </c>
      <c r="AC106" t="s">
        <v>477</v>
      </c>
      <c r="AD106" s="68"/>
    </row>
    <row r="107" spans="1:30" x14ac:dyDescent="0.25">
      <c r="A107" t="str">
        <f t="shared" si="4"/>
        <v xml:space="preserve">175/2016 - </v>
      </c>
      <c r="B107" t="str">
        <f t="shared" si="5"/>
        <v>175/2016</v>
      </c>
      <c r="D107" t="s">
        <v>91</v>
      </c>
      <c r="E107" t="s">
        <v>603</v>
      </c>
      <c r="F107" s="69" t="s">
        <v>93</v>
      </c>
      <c r="G107" s="69">
        <v>42782</v>
      </c>
      <c r="H107">
        <v>14105</v>
      </c>
      <c r="I107">
        <v>183</v>
      </c>
      <c r="J107">
        <v>33909239</v>
      </c>
      <c r="K107" t="s">
        <v>405</v>
      </c>
      <c r="L107" t="s">
        <v>406</v>
      </c>
      <c r="M107" s="70">
        <v>289.8</v>
      </c>
      <c r="N107" s="70">
        <v>289.8</v>
      </c>
      <c r="O107" s="70">
        <v>0</v>
      </c>
      <c r="P107" t="s">
        <v>96</v>
      </c>
      <c r="Q107" t="s">
        <v>604</v>
      </c>
      <c r="R107" t="s">
        <v>98</v>
      </c>
      <c r="S107" t="s">
        <v>605</v>
      </c>
      <c r="T107" t="s">
        <v>100</v>
      </c>
      <c r="U107" t="s">
        <v>133</v>
      </c>
      <c r="V107" t="s">
        <v>408</v>
      </c>
      <c r="Y107" t="s">
        <v>435</v>
      </c>
      <c r="AA107" t="s">
        <v>136</v>
      </c>
      <c r="AB107" s="67">
        <v>42783</v>
      </c>
      <c r="AC107" t="s">
        <v>477</v>
      </c>
      <c r="AD107" s="68"/>
    </row>
    <row r="108" spans="1:30" x14ac:dyDescent="0.25">
      <c r="A108" t="str">
        <f t="shared" si="4"/>
        <v xml:space="preserve">1370 - </v>
      </c>
      <c r="B108" t="str">
        <f t="shared" si="5"/>
        <v>1370</v>
      </c>
      <c r="D108" t="s">
        <v>91</v>
      </c>
      <c r="E108" t="s">
        <v>606</v>
      </c>
      <c r="F108" s="69" t="s">
        <v>93</v>
      </c>
      <c r="G108" s="69">
        <v>42746</v>
      </c>
      <c r="H108">
        <v>14101</v>
      </c>
      <c r="I108">
        <v>183</v>
      </c>
      <c r="J108">
        <v>33903017</v>
      </c>
      <c r="K108" t="s">
        <v>607</v>
      </c>
      <c r="L108" t="s">
        <v>608</v>
      </c>
      <c r="M108" s="70">
        <v>17820</v>
      </c>
      <c r="N108" s="70">
        <v>17820</v>
      </c>
      <c r="O108" s="70">
        <v>0</v>
      </c>
      <c r="P108" t="s">
        <v>96</v>
      </c>
      <c r="Q108" t="s">
        <v>609</v>
      </c>
      <c r="R108" t="s">
        <v>98</v>
      </c>
      <c r="S108" t="s">
        <v>610</v>
      </c>
      <c r="T108" t="s">
        <v>100</v>
      </c>
      <c r="U108" t="s">
        <v>101</v>
      </c>
      <c r="V108" t="s">
        <v>611</v>
      </c>
      <c r="W108" t="s">
        <v>102</v>
      </c>
      <c r="X108" t="s">
        <v>612</v>
      </c>
      <c r="AA108" t="s">
        <v>104</v>
      </c>
      <c r="AB108" s="67">
        <v>42787</v>
      </c>
      <c r="AC108" t="s">
        <v>477</v>
      </c>
      <c r="AD108" s="68"/>
    </row>
    <row r="109" spans="1:30" x14ac:dyDescent="0.25">
      <c r="A109" t="str">
        <f t="shared" si="4"/>
        <v xml:space="preserve">1490 - </v>
      </c>
      <c r="B109" t="str">
        <f t="shared" si="5"/>
        <v>1490</v>
      </c>
      <c r="D109" t="s">
        <v>91</v>
      </c>
      <c r="E109" t="s">
        <v>613</v>
      </c>
      <c r="F109" s="69" t="s">
        <v>93</v>
      </c>
      <c r="G109" s="69">
        <v>42747</v>
      </c>
      <c r="H109">
        <v>14101</v>
      </c>
      <c r="I109">
        <v>183</v>
      </c>
      <c r="J109">
        <v>33903017</v>
      </c>
      <c r="K109" t="s">
        <v>614</v>
      </c>
      <c r="L109" t="s">
        <v>615</v>
      </c>
      <c r="M109" s="70">
        <v>1984.62</v>
      </c>
      <c r="N109" s="70">
        <v>1984.62</v>
      </c>
      <c r="O109" s="70">
        <v>0</v>
      </c>
      <c r="P109" t="s">
        <v>96</v>
      </c>
      <c r="Q109" t="s">
        <v>616</v>
      </c>
      <c r="R109" t="s">
        <v>98</v>
      </c>
      <c r="S109" t="s">
        <v>617</v>
      </c>
      <c r="T109" t="s">
        <v>100</v>
      </c>
      <c r="U109" t="s">
        <v>101</v>
      </c>
      <c r="V109" t="s">
        <v>618</v>
      </c>
      <c r="W109" t="s">
        <v>102</v>
      </c>
      <c r="X109" t="s">
        <v>619</v>
      </c>
      <c r="AA109" t="s">
        <v>104</v>
      </c>
      <c r="AB109" s="67">
        <v>42788</v>
      </c>
      <c r="AC109" t="s">
        <v>477</v>
      </c>
      <c r="AD109" s="68"/>
    </row>
    <row r="110" spans="1:30" x14ac:dyDescent="0.25">
      <c r="A110" t="str">
        <f t="shared" si="4"/>
        <v xml:space="preserve">1467 - </v>
      </c>
      <c r="B110" t="str">
        <f t="shared" si="5"/>
        <v>1467</v>
      </c>
      <c r="D110" t="s">
        <v>91</v>
      </c>
      <c r="E110" t="s">
        <v>620</v>
      </c>
      <c r="F110" s="69" t="s">
        <v>93</v>
      </c>
      <c r="G110" s="69">
        <v>42768</v>
      </c>
      <c r="H110">
        <v>14101</v>
      </c>
      <c r="I110">
        <v>183</v>
      </c>
      <c r="J110">
        <v>33903017</v>
      </c>
      <c r="K110" t="s">
        <v>621</v>
      </c>
      <c r="L110" t="s">
        <v>622</v>
      </c>
      <c r="M110" s="70">
        <v>10780</v>
      </c>
      <c r="N110" s="70">
        <v>10780</v>
      </c>
      <c r="O110" s="70">
        <v>0</v>
      </c>
      <c r="P110" t="s">
        <v>96</v>
      </c>
      <c r="Q110" t="s">
        <v>623</v>
      </c>
      <c r="R110" t="s">
        <v>98</v>
      </c>
      <c r="S110" t="s">
        <v>624</v>
      </c>
      <c r="T110" t="s">
        <v>100</v>
      </c>
      <c r="U110" t="s">
        <v>101</v>
      </c>
      <c r="V110" t="s">
        <v>625</v>
      </c>
      <c r="W110" t="s">
        <v>102</v>
      </c>
      <c r="X110" t="s">
        <v>626</v>
      </c>
      <c r="AA110" t="s">
        <v>104</v>
      </c>
      <c r="AB110" s="67">
        <v>42788</v>
      </c>
      <c r="AC110" t="s">
        <v>477</v>
      </c>
      <c r="AD110" s="68"/>
    </row>
    <row r="111" spans="1:30" x14ac:dyDescent="0.25">
      <c r="A111" t="str">
        <f t="shared" si="4"/>
        <v xml:space="preserve">1486 - </v>
      </c>
      <c r="B111" t="str">
        <f t="shared" si="5"/>
        <v>1486</v>
      </c>
      <c r="D111" t="s">
        <v>91</v>
      </c>
      <c r="E111" t="s">
        <v>627</v>
      </c>
      <c r="F111" s="69" t="s">
        <v>93</v>
      </c>
      <c r="G111" s="69">
        <v>42768</v>
      </c>
      <c r="H111">
        <v>14101</v>
      </c>
      <c r="I111">
        <v>183</v>
      </c>
      <c r="J111">
        <v>33903017</v>
      </c>
      <c r="K111" t="s">
        <v>392</v>
      </c>
      <c r="L111" t="s">
        <v>393</v>
      </c>
      <c r="M111" s="70">
        <v>154370</v>
      </c>
      <c r="N111" s="70">
        <v>154370</v>
      </c>
      <c r="O111" s="70">
        <v>0</v>
      </c>
      <c r="P111" t="s">
        <v>96</v>
      </c>
      <c r="Q111" t="s">
        <v>628</v>
      </c>
      <c r="R111" t="s">
        <v>98</v>
      </c>
      <c r="S111" t="s">
        <v>629</v>
      </c>
      <c r="T111" t="s">
        <v>100</v>
      </c>
      <c r="U111" t="s">
        <v>101</v>
      </c>
      <c r="V111" t="s">
        <v>630</v>
      </c>
      <c r="W111" t="s">
        <v>102</v>
      </c>
      <c r="X111" t="s">
        <v>631</v>
      </c>
      <c r="AA111" t="s">
        <v>104</v>
      </c>
      <c r="AB111" s="67">
        <v>42788</v>
      </c>
      <c r="AC111" t="s">
        <v>477</v>
      </c>
      <c r="AD111" s="68"/>
    </row>
    <row r="112" spans="1:30" x14ac:dyDescent="0.25">
      <c r="A112" t="str">
        <f t="shared" si="4"/>
        <v xml:space="preserve">1515 - </v>
      </c>
      <c r="B112" t="str">
        <f t="shared" si="5"/>
        <v>1515</v>
      </c>
      <c r="D112" t="s">
        <v>91</v>
      </c>
      <c r="E112" t="s">
        <v>632</v>
      </c>
      <c r="F112" s="69" t="s">
        <v>93</v>
      </c>
      <c r="G112" s="69">
        <v>42768</v>
      </c>
      <c r="H112">
        <v>14101</v>
      </c>
      <c r="I112">
        <v>183</v>
      </c>
      <c r="J112">
        <v>33903017</v>
      </c>
      <c r="K112" t="s">
        <v>392</v>
      </c>
      <c r="L112" t="s">
        <v>393</v>
      </c>
      <c r="M112" s="70">
        <v>35199.120000000003</v>
      </c>
      <c r="N112" s="70">
        <v>35199.120000000003</v>
      </c>
      <c r="O112" s="70">
        <v>0</v>
      </c>
      <c r="P112" t="s">
        <v>96</v>
      </c>
      <c r="Q112" t="s">
        <v>633</v>
      </c>
      <c r="R112" t="s">
        <v>98</v>
      </c>
      <c r="S112" t="s">
        <v>634</v>
      </c>
      <c r="T112" t="s">
        <v>100</v>
      </c>
      <c r="U112" t="s">
        <v>101</v>
      </c>
      <c r="V112" t="s">
        <v>635</v>
      </c>
      <c r="W112" t="s">
        <v>102</v>
      </c>
      <c r="X112" t="s">
        <v>636</v>
      </c>
      <c r="AA112" t="s">
        <v>104</v>
      </c>
      <c r="AB112" s="67">
        <v>42788</v>
      </c>
      <c r="AC112" t="s">
        <v>477</v>
      </c>
      <c r="AD112" s="68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Lista Contratos</vt:lpstr>
      <vt:lpstr>Lista Fornecedores</vt:lpstr>
      <vt:lpstr>Contrato 1</vt:lpstr>
      <vt:lpstr>Tabela_Apoio</vt:lpstr>
      <vt:lpstr>Orçamento</vt:lpstr>
    </vt:vector>
  </TitlesOfParts>
  <Company>Tribunal de Justiça de Santa Catarina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Rinaldo Celso Feldmann Filho</dc:creator>
  <cp:lastModifiedBy>Rinaldo Celso Feldmann Filho</cp:lastModifiedBy>
  <dcterms:created xsi:type="dcterms:W3CDTF">2017-02-10T15:32:23Z</dcterms:created>
  <dcterms:modified xsi:type="dcterms:W3CDTF">2017-06-28T14:03:42Z</dcterms:modified>
</cp:coreProperties>
</file>