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https://tjscjusbr0.sharepoint.com/sites/DGDJ/Documentos Compartilhados/Utilização de Depósitos Judiciais por Entes/Publicações - Resolução 48/Planilhas EC 94 e LCP 151 - 2026/Agosto/"/>
    </mc:Choice>
  </mc:AlternateContent>
  <xr:revisionPtr revIDLastSave="41" documentId="13_ncr:1_{F817FAB6-7DA4-4617-A924-F7CDA9D68125}" xr6:coauthVersionLast="47" xr6:coauthVersionMax="47" xr10:uidLastSave="{E08D61B2-ADDE-4009-A0AA-311AAF665FB8}"/>
  <bookViews>
    <workbookView xWindow="28680" yWindow="-165" windowWidth="29040" windowHeight="16440" tabRatio="547" xr2:uid="{00000000-000D-0000-FFFF-FFFF00000000}"/>
  </bookViews>
  <sheets>
    <sheet name="LCP 151-2015" sheetId="1" r:id="rId1"/>
  </sheets>
  <definedNames>
    <definedName name="_xlnm.Print_Area" localSheetId="0">'LCP 151-2015'!$A$1:$F$32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0" i="1" l="1"/>
  <c r="D30" i="1"/>
  <c r="B30" i="1"/>
  <c r="F17" i="1"/>
  <c r="F27" i="1"/>
  <c r="F18" i="1"/>
  <c r="F19" i="1"/>
  <c r="F20" i="1"/>
  <c r="F21" i="1"/>
  <c r="F22" i="1"/>
  <c r="F23" i="1"/>
  <c r="F24" i="1"/>
  <c r="F25" i="1"/>
  <c r="F26" i="1"/>
  <c r="F28" i="1"/>
  <c r="F29" i="1"/>
  <c r="C30" i="1" l="1"/>
</calcChain>
</file>

<file path=xl/sharedStrings.xml><?xml version="1.0" encoding="utf-8"?>
<sst xmlns="http://schemas.openxmlformats.org/spreadsheetml/2006/main" count="25" uniqueCount="25">
  <si>
    <t xml:space="preserve"> 
ESTADO DE SANTA CATARINA
TRIBUNAL DE JUSTIÇA
DIRETORIA-GERAL ADMINISTRATIVA
DIRETORIA DE PLANEJAMENTO E FINANÇAS
COORDENADORIA EXECUTIVA DE FINANÇAS</t>
  </si>
  <si>
    <t>Relatório de movimentação de Depósitos Judiciais - Lei Complementar n. 151/2015</t>
  </si>
  <si>
    <t>Entidade</t>
  </si>
  <si>
    <t>Saldo dos depósitos (100%)*</t>
  </si>
  <si>
    <t>Valor Transferido no Mês</t>
  </si>
  <si>
    <t>Valor Acumulado com o ente da federação (70%)*</t>
  </si>
  <si>
    <t>Saldo do Fundo de Reserva*</t>
  </si>
  <si>
    <t>% do Fundo de Reserva</t>
  </si>
  <si>
    <t>Estado de Santa Catarina – Leis n. 10.482/2002 e n. 11.429/2006 e  LC  n. 151/2015</t>
  </si>
  <si>
    <t>Município de Araranguá</t>
  </si>
  <si>
    <t>Município de Balneário Camboriu</t>
  </si>
  <si>
    <t>Município de Blumenau</t>
  </si>
  <si>
    <t>Município de Campos Novos</t>
  </si>
  <si>
    <t>Município de Chapecó</t>
  </si>
  <si>
    <t>Município de Criciúma</t>
  </si>
  <si>
    <t>Município de Florianópolis</t>
  </si>
  <si>
    <t>Município de Imbituba</t>
  </si>
  <si>
    <t>Município de Indaial</t>
  </si>
  <si>
    <t>Município de Itapema</t>
  </si>
  <si>
    <t>Município de Joinville</t>
  </si>
  <si>
    <t>Município de Lages</t>
  </si>
  <si>
    <t xml:space="preserve">Total </t>
  </si>
  <si>
    <t>Fonte: Sistema de Gestão de Depósitos Judiciais - SIDEJUD</t>
  </si>
  <si>
    <t xml:space="preserve">*Atualizado pela caderneta de poupança pro rata die.
Obs: Conforme decisão do Gabinete da Presidência de 30/7/19 no processo administrativo SEI n. 0014579-50.2019.8.24.0710, os saldos dos fundos de reserva do Estado de SC referentes às leis n. 10.482/2002 e n. 11.429/2006 e lei complementar n. 151/2015 foram unificados. 
</t>
  </si>
  <si>
    <t>Situação em 31-08-2026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</si>
</sst>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8" formatCode="&quot;R$&quot;\ #,##0.00;[Red]\-&quot;R$&quot;\ #,##0.00"/>
    <numFmt numFmtId="44" formatCode="_-&quot;R$&quot;\ * #,##0.00_-;\-&quot;R$&quot;\ * #,##0.00_-;_-&quot;R$&quot;\ * &quot;-&quot;??_-;_-@_-"/>
    <numFmt numFmtId="164" formatCode="_(* #,##0.00_);_(* \(#,##0.00\);_(* &quot;-&quot;??_);_(@_)"/>
    <numFmt numFmtId="165" formatCode="[$-416]mmm\-yy;@"/>
    <numFmt numFmtId="166" formatCode="&quot;R$&quot;\ #,##0.00"/>
  </numFmts>
  <fonts count="10" x14ac:knownFonts="1">
    <font>
      <sz val="10"/>
      <name val="Arial"/>
    </font>
    <font>
      <sz val="10"/>
      <name val="Arial"/>
      <family val="2"/>
    </font>
    <font>
      <sz val="10"/>
      <name val="Arial"/>
      <family val="2"/>
    </font>
    <font>
      <b/>
      <sz val="13"/>
      <name val="Arial"/>
      <family val="2"/>
    </font>
    <font>
      <b/>
      <sz val="10"/>
      <name val="Arial"/>
      <family val="2"/>
    </font>
    <font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sz val="12"/>
      <color rgb="FFFF000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medium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medium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/>
      <right/>
      <top/>
      <bottom style="thin">
        <color theme="0"/>
      </bottom>
      <diagonal/>
    </border>
  </borders>
  <cellStyleXfs count="4">
    <xf numFmtId="0" fontId="0" fillId="0" borderId="0"/>
    <xf numFmtId="164" fontId="2" fillId="0" borderId="0" applyFont="0" applyFill="0" applyBorder="0" applyAlignment="0" applyProtection="0"/>
    <xf numFmtId="44" fontId="9" fillId="0" borderId="0" applyFont="0" applyFill="0" applyBorder="0" applyAlignment="0" applyProtection="0"/>
    <xf numFmtId="9" fontId="9" fillId="0" borderId="0" applyFont="0" applyFill="0" applyBorder="0" applyAlignment="0" applyProtection="0"/>
  </cellStyleXfs>
  <cellXfs count="50">
    <xf numFmtId="0" fontId="0" fillId="0" borderId="0" xfId="0"/>
    <xf numFmtId="0" fontId="2" fillId="0" borderId="1" xfId="0" applyFont="1" applyBorder="1"/>
    <xf numFmtId="164" fontId="2" fillId="0" borderId="1" xfId="1" applyFont="1" applyBorder="1"/>
    <xf numFmtId="17" fontId="4" fillId="2" borderId="0" xfId="0" applyNumberFormat="1" applyFont="1" applyFill="1" applyAlignment="1">
      <alignment horizontal="center" vertical="center"/>
    </xf>
    <xf numFmtId="0" fontId="5" fillId="0" borderId="5" xfId="0" applyFont="1" applyBorder="1" applyAlignment="1">
      <alignment vertical="top"/>
    </xf>
    <xf numFmtId="164" fontId="5" fillId="0" borderId="5" xfId="1" applyFont="1" applyBorder="1"/>
    <xf numFmtId="17" fontId="6" fillId="2" borderId="4" xfId="0" applyNumberFormat="1" applyFont="1" applyFill="1" applyBorder="1" applyAlignment="1">
      <alignment horizontal="center" vertical="center"/>
    </xf>
    <xf numFmtId="165" fontId="7" fillId="0" borderId="1" xfId="0" applyNumberFormat="1" applyFont="1" applyBorder="1"/>
    <xf numFmtId="0" fontId="7" fillId="0" borderId="1" xfId="0" applyFont="1" applyBorder="1"/>
    <xf numFmtId="0" fontId="8" fillId="0" borderId="1" xfId="0" applyFont="1" applyBorder="1"/>
    <xf numFmtId="164" fontId="6" fillId="0" borderId="6" xfId="1" applyFont="1" applyBorder="1"/>
    <xf numFmtId="0" fontId="1" fillId="0" borderId="5" xfId="0" applyFont="1" applyBorder="1"/>
    <xf numFmtId="164" fontId="1" fillId="0" borderId="5" xfId="1" applyFont="1" applyBorder="1"/>
    <xf numFmtId="164" fontId="1" fillId="0" borderId="12" xfId="1" applyFont="1" applyBorder="1"/>
    <xf numFmtId="164" fontId="1" fillId="0" borderId="13" xfId="1" applyFont="1" applyBorder="1"/>
    <xf numFmtId="164" fontId="4" fillId="0" borderId="5" xfId="1" applyFont="1" applyBorder="1" applyAlignment="1">
      <alignment horizontal="right"/>
    </xf>
    <xf numFmtId="17" fontId="6" fillId="2" borderId="6" xfId="0" applyNumberFormat="1" applyFont="1" applyFill="1" applyBorder="1" applyAlignment="1">
      <alignment horizontal="center" vertical="center"/>
    </xf>
    <xf numFmtId="17" fontId="6" fillId="2" borderId="4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164" fontId="1" fillId="0" borderId="1" xfId="1" applyFont="1" applyBorder="1"/>
    <xf numFmtId="166" fontId="6" fillId="0" borderId="6" xfId="1" applyNumberFormat="1" applyFont="1" applyBorder="1" applyAlignment="1">
      <alignment horizontal="center"/>
    </xf>
    <xf numFmtId="164" fontId="7" fillId="3" borderId="15" xfId="1" applyFont="1" applyFill="1" applyBorder="1" applyAlignment="1">
      <alignment wrapText="1"/>
    </xf>
    <xf numFmtId="166" fontId="7" fillId="3" borderId="15" xfId="2" applyNumberFormat="1" applyFont="1" applyFill="1" applyBorder="1" applyAlignment="1">
      <alignment horizontal="center" vertical="center"/>
    </xf>
    <xf numFmtId="164" fontId="7" fillId="0" borderId="5" xfId="1" applyFont="1" applyFill="1" applyBorder="1" applyAlignment="1">
      <alignment wrapText="1"/>
    </xf>
    <xf numFmtId="8" fontId="7" fillId="0" borderId="5" xfId="2" applyNumberFormat="1" applyFont="1" applyFill="1" applyBorder="1" applyAlignment="1">
      <alignment horizontal="right" vertical="center"/>
    </xf>
    <xf numFmtId="44" fontId="7" fillId="0" borderId="5" xfId="2" applyFont="1" applyFill="1" applyBorder="1" applyAlignment="1">
      <alignment horizontal="center" vertical="center"/>
    </xf>
    <xf numFmtId="10" fontId="7" fillId="3" borderId="5" xfId="3" applyNumberFormat="1" applyFont="1" applyFill="1" applyBorder="1" applyAlignment="1">
      <alignment horizontal="right" vertical="center" wrapText="1"/>
    </xf>
    <xf numFmtId="164" fontId="7" fillId="0" borderId="14" xfId="1" applyFont="1" applyFill="1" applyBorder="1" applyAlignment="1">
      <alignment wrapText="1"/>
    </xf>
    <xf numFmtId="8" fontId="7" fillId="0" borderId="14" xfId="2" applyNumberFormat="1" applyFont="1" applyFill="1" applyBorder="1" applyAlignment="1">
      <alignment horizontal="right" vertical="center"/>
    </xf>
    <xf numFmtId="44" fontId="7" fillId="0" borderId="14" xfId="2" applyFont="1" applyFill="1" applyBorder="1" applyAlignment="1">
      <alignment horizontal="center" vertical="center"/>
    </xf>
    <xf numFmtId="10" fontId="7" fillId="3" borderId="14" xfId="3" applyNumberFormat="1" applyFont="1" applyFill="1" applyBorder="1" applyAlignment="1">
      <alignment horizontal="right" vertical="center" wrapText="1"/>
    </xf>
    <xf numFmtId="164" fontId="7" fillId="0" borderId="16" xfId="1" applyFont="1" applyFill="1" applyBorder="1" applyAlignment="1">
      <alignment wrapText="1"/>
    </xf>
    <xf numFmtId="8" fontId="7" fillId="0" borderId="16" xfId="2" applyNumberFormat="1" applyFont="1" applyFill="1" applyBorder="1" applyAlignment="1">
      <alignment horizontal="right" vertical="center"/>
    </xf>
    <xf numFmtId="44" fontId="7" fillId="0" borderId="16" xfId="2" applyFont="1" applyFill="1" applyBorder="1" applyAlignment="1">
      <alignment horizontal="center" vertical="center"/>
    </xf>
    <xf numFmtId="10" fontId="7" fillId="3" borderId="16" xfId="3" applyNumberFormat="1" applyFont="1" applyFill="1" applyBorder="1" applyAlignment="1">
      <alignment horizontal="right" vertical="center" wrapText="1"/>
    </xf>
    <xf numFmtId="0" fontId="1" fillId="0" borderId="12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  <xf numFmtId="0" fontId="5" fillId="0" borderId="2" xfId="0" applyFont="1" applyBorder="1" applyAlignment="1">
      <alignment horizontal="left" vertical="top" wrapText="1"/>
    </xf>
    <xf numFmtId="0" fontId="5" fillId="0" borderId="3" xfId="0" applyFont="1" applyBorder="1" applyAlignment="1">
      <alignment horizontal="left" vertical="top" wrapText="1"/>
    </xf>
    <xf numFmtId="0" fontId="3" fillId="0" borderId="1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wrapText="1"/>
    </xf>
    <xf numFmtId="0" fontId="1" fillId="0" borderId="8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1" fillId="0" borderId="10" xfId="0" applyFont="1" applyBorder="1" applyAlignment="1">
      <alignment horizontal="center" wrapText="1"/>
    </xf>
    <xf numFmtId="0" fontId="1" fillId="0" borderId="0" xfId="0" applyFont="1" applyAlignment="1">
      <alignment horizontal="center" wrapText="1"/>
    </xf>
    <xf numFmtId="0" fontId="1" fillId="0" borderId="11" xfId="0" applyFont="1" applyBorder="1" applyAlignment="1">
      <alignment horizontal="center" wrapText="1"/>
    </xf>
    <xf numFmtId="0" fontId="1" fillId="0" borderId="12" xfId="0" applyFont="1" applyBorder="1" applyAlignment="1">
      <alignment horizontal="center" wrapText="1"/>
    </xf>
    <xf numFmtId="0" fontId="1" fillId="0" borderId="17" xfId="0" applyFont="1" applyBorder="1" applyAlignment="1">
      <alignment horizontal="center" wrapText="1"/>
    </xf>
    <xf numFmtId="0" fontId="1" fillId="0" borderId="13" xfId="0" applyFont="1" applyBorder="1" applyAlignment="1">
      <alignment horizontal="center" wrapText="1"/>
    </xf>
  </cellXfs>
  <cellStyles count="4">
    <cellStyle name="Moeda" xfId="2" builtinId="4"/>
    <cellStyle name="Normal" xfId="0" builtinId="0"/>
    <cellStyle name="Porcentagem" xfId="3" builtinId="5"/>
    <cellStyle name="Vírgula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1016000</xdr:colOff>
      <xdr:row>0</xdr:row>
      <xdr:rowOff>0</xdr:rowOff>
    </xdr:from>
    <xdr:to>
      <xdr:col>3</xdr:col>
      <xdr:colOff>238125</xdr:colOff>
      <xdr:row>4</xdr:row>
      <xdr:rowOff>137583</xdr:rowOff>
    </xdr:to>
    <xdr:pic>
      <xdr:nvPicPr>
        <xdr:cNvPr id="4" name="Imagem 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49675" y="0"/>
          <a:ext cx="774700" cy="78528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2"/>
  <sheetViews>
    <sheetView showGridLines="0" tabSelected="1" zoomScale="80" zoomScaleNormal="80" zoomScaleSheetLayoutView="110" workbookViewId="0">
      <selection activeCell="G14" sqref="G14"/>
    </sheetView>
  </sheetViews>
  <sheetFormatPr defaultColWidth="9.140625" defaultRowHeight="12.75" x14ac:dyDescent="0.2"/>
  <cols>
    <col min="1" max="1" width="41" style="1" customWidth="1"/>
    <col min="2" max="2" width="23.28515625" style="2" customWidth="1"/>
    <col min="3" max="3" width="11.5703125" style="2" hidden="1" customWidth="1"/>
    <col min="4" max="4" width="23.42578125" style="2" customWidth="1"/>
    <col min="5" max="5" width="21.28515625" style="2" customWidth="1"/>
    <col min="6" max="6" width="16.5703125" style="2" customWidth="1"/>
    <col min="7" max="16384" width="9.140625" style="1"/>
  </cols>
  <sheetData>
    <row r="1" spans="1:6" ht="12.75" customHeight="1" x14ac:dyDescent="0.2">
      <c r="A1" s="41" t="s">
        <v>0</v>
      </c>
      <c r="B1" s="42"/>
      <c r="C1" s="42"/>
      <c r="D1" s="42"/>
      <c r="E1" s="42"/>
      <c r="F1" s="43"/>
    </row>
    <row r="2" spans="1:6" x14ac:dyDescent="0.2">
      <c r="A2" s="44"/>
      <c r="B2" s="45"/>
      <c r="C2" s="45"/>
      <c r="D2" s="45"/>
      <c r="E2" s="45"/>
      <c r="F2" s="46"/>
    </row>
    <row r="3" spans="1:6" x14ac:dyDescent="0.2">
      <c r="A3" s="44"/>
      <c r="B3" s="45"/>
      <c r="C3" s="45"/>
      <c r="D3" s="45"/>
      <c r="E3" s="45"/>
      <c r="F3" s="46"/>
    </row>
    <row r="4" spans="1:6" x14ac:dyDescent="0.2">
      <c r="A4" s="44"/>
      <c r="B4" s="45"/>
      <c r="C4" s="45"/>
      <c r="D4" s="45"/>
      <c r="E4" s="45"/>
      <c r="F4" s="46"/>
    </row>
    <row r="5" spans="1:6" x14ac:dyDescent="0.2">
      <c r="A5" s="44"/>
      <c r="B5" s="45"/>
      <c r="C5" s="45"/>
      <c r="D5" s="45"/>
      <c r="E5" s="45"/>
      <c r="F5" s="46"/>
    </row>
    <row r="6" spans="1:6" x14ac:dyDescent="0.2">
      <c r="A6" s="44"/>
      <c r="B6" s="45"/>
      <c r="C6" s="45"/>
      <c r="D6" s="45"/>
      <c r="E6" s="45"/>
      <c r="F6" s="46"/>
    </row>
    <row r="7" spans="1:6" x14ac:dyDescent="0.2">
      <c r="A7" s="44"/>
      <c r="B7" s="45"/>
      <c r="C7" s="45"/>
      <c r="D7" s="45"/>
      <c r="E7" s="45"/>
      <c r="F7" s="46"/>
    </row>
    <row r="8" spans="1:6" x14ac:dyDescent="0.2">
      <c r="A8" s="44"/>
      <c r="B8" s="45"/>
      <c r="C8" s="45"/>
      <c r="D8" s="45"/>
      <c r="E8" s="45"/>
      <c r="F8" s="46"/>
    </row>
    <row r="9" spans="1:6" x14ac:dyDescent="0.2">
      <c r="A9" s="44"/>
      <c r="B9" s="45"/>
      <c r="C9" s="45"/>
      <c r="D9" s="45"/>
      <c r="E9" s="45"/>
      <c r="F9" s="46"/>
    </row>
    <row r="10" spans="1:6" x14ac:dyDescent="0.2">
      <c r="A10" s="44"/>
      <c r="B10" s="45"/>
      <c r="C10" s="45"/>
      <c r="D10" s="45"/>
      <c r="E10" s="45"/>
      <c r="F10" s="46"/>
    </row>
    <row r="11" spans="1:6" x14ac:dyDescent="0.2">
      <c r="A11" s="47"/>
      <c r="B11" s="48"/>
      <c r="C11" s="48"/>
      <c r="D11" s="48"/>
      <c r="E11" s="48"/>
      <c r="F11" s="49"/>
    </row>
    <row r="12" spans="1:6" x14ac:dyDescent="0.2">
      <c r="A12" s="35"/>
      <c r="B12" s="36"/>
      <c r="C12" s="36"/>
      <c r="D12" s="36"/>
      <c r="E12" s="36"/>
      <c r="F12" s="37"/>
    </row>
    <row r="13" spans="1:6" ht="19.5" customHeight="1" x14ac:dyDescent="0.2">
      <c r="A13" s="40" t="s">
        <v>1</v>
      </c>
      <c r="B13" s="40"/>
      <c r="C13" s="40"/>
      <c r="D13" s="40"/>
      <c r="E13" s="40"/>
      <c r="F13" s="40"/>
    </row>
    <row r="14" spans="1:6" ht="9.75" customHeight="1" x14ac:dyDescent="0.2">
      <c r="A14" s="18"/>
      <c r="B14" s="19"/>
      <c r="C14" s="19"/>
      <c r="D14" s="19"/>
      <c r="E14" s="19"/>
      <c r="F14" s="19"/>
    </row>
    <row r="15" spans="1:6" ht="13.5" thickBot="1" x14ac:dyDescent="0.25">
      <c r="A15" s="11"/>
      <c r="B15" s="12"/>
      <c r="C15" s="13"/>
      <c r="D15" s="3"/>
      <c r="E15" s="14"/>
      <c r="F15" s="15" t="s">
        <v>24</v>
      </c>
    </row>
    <row r="16" spans="1:6" s="7" customFormat="1" ht="42.75" customHeight="1" x14ac:dyDescent="0.2">
      <c r="A16" s="6" t="s">
        <v>2</v>
      </c>
      <c r="B16" s="17" t="s">
        <v>3</v>
      </c>
      <c r="C16" s="17" t="s">
        <v>4</v>
      </c>
      <c r="D16" s="17" t="s">
        <v>5</v>
      </c>
      <c r="E16" s="17" t="s">
        <v>6</v>
      </c>
      <c r="F16" s="17" t="s">
        <v>7</v>
      </c>
    </row>
    <row r="17" spans="1:6" s="8" customFormat="1" ht="45" x14ac:dyDescent="0.2">
      <c r="A17" s="21" t="s">
        <v>8</v>
      </c>
      <c r="B17" s="22">
        <v>430597507.13999999</v>
      </c>
      <c r="C17" s="22"/>
      <c r="D17" s="22">
        <v>332711263.14999998</v>
      </c>
      <c r="E17" s="22">
        <v>102225443.92</v>
      </c>
      <c r="F17" s="30">
        <f>E17/B17</f>
        <v>0.23740370583883452</v>
      </c>
    </row>
    <row r="18" spans="1:6" s="8" customFormat="1" ht="15" x14ac:dyDescent="0.2">
      <c r="A18" s="27" t="s">
        <v>9</v>
      </c>
      <c r="B18" s="28">
        <v>6416179.3700000001</v>
      </c>
      <c r="C18" s="29"/>
      <c r="D18" s="28">
        <v>4491325.62</v>
      </c>
      <c r="E18" s="28">
        <v>2495797.4500000002</v>
      </c>
      <c r="F18" s="30">
        <f>E18/B18</f>
        <v>0.38898498718248897</v>
      </c>
    </row>
    <row r="19" spans="1:6" s="8" customFormat="1" ht="15" x14ac:dyDescent="0.2">
      <c r="A19" s="31" t="s">
        <v>10</v>
      </c>
      <c r="B19" s="32">
        <v>36586378.479999997</v>
      </c>
      <c r="C19" s="33"/>
      <c r="D19" s="32">
        <v>25610464.879999999</v>
      </c>
      <c r="E19" s="32">
        <v>13501827.630000001</v>
      </c>
      <c r="F19" s="34">
        <f>E19/B19</f>
        <v>0.36903974077075696</v>
      </c>
    </row>
    <row r="20" spans="1:6" s="8" customFormat="1" ht="15" x14ac:dyDescent="0.2">
      <c r="A20" s="27" t="s">
        <v>11</v>
      </c>
      <c r="B20" s="28">
        <v>28275047.059999999</v>
      </c>
      <c r="C20" s="29"/>
      <c r="D20" s="28">
        <v>19792533.16</v>
      </c>
      <c r="E20" s="28">
        <v>12204367.82</v>
      </c>
      <c r="F20" s="30">
        <f>E20/B20</f>
        <v>0.43163032740855145</v>
      </c>
    </row>
    <row r="21" spans="1:6" s="9" customFormat="1" ht="15" x14ac:dyDescent="0.2">
      <c r="A21" s="31" t="s">
        <v>12</v>
      </c>
      <c r="B21" s="32">
        <v>44340273.789999999</v>
      </c>
      <c r="C21" s="33"/>
      <c r="D21" s="32">
        <v>31038191.670000002</v>
      </c>
      <c r="E21" s="32">
        <v>16564983.109999999</v>
      </c>
      <c r="F21" s="34">
        <f t="shared" ref="F21:F29" si="0">E21/B21</f>
        <v>0.37358774978371645</v>
      </c>
    </row>
    <row r="22" spans="1:6" s="9" customFormat="1" ht="15" x14ac:dyDescent="0.2">
      <c r="A22" s="27" t="s">
        <v>13</v>
      </c>
      <c r="B22" s="28">
        <v>14371010.02</v>
      </c>
      <c r="C22" s="29"/>
      <c r="D22" s="28">
        <v>10761678.039999999</v>
      </c>
      <c r="E22" s="28">
        <v>4641312.5599999996</v>
      </c>
      <c r="F22" s="30">
        <f t="shared" si="0"/>
        <v>0.32296356021885231</v>
      </c>
    </row>
    <row r="23" spans="1:6" s="8" customFormat="1" ht="15" x14ac:dyDescent="0.2">
      <c r="A23" s="31" t="s">
        <v>14</v>
      </c>
      <c r="B23" s="32">
        <v>1358741.71</v>
      </c>
      <c r="C23" s="33"/>
      <c r="D23" s="32">
        <v>1005994.35</v>
      </c>
      <c r="E23" s="32">
        <v>464662.18</v>
      </c>
      <c r="F23" s="34">
        <f t="shared" si="0"/>
        <v>0.3419797718581849</v>
      </c>
    </row>
    <row r="24" spans="1:6" s="9" customFormat="1" ht="15" x14ac:dyDescent="0.2">
      <c r="A24" s="27" t="s">
        <v>15</v>
      </c>
      <c r="B24" s="28">
        <v>13610659.84</v>
      </c>
      <c r="C24" s="29"/>
      <c r="D24" s="28">
        <v>9531589.7599999998</v>
      </c>
      <c r="E24" s="28">
        <v>5647820.6100000003</v>
      </c>
      <c r="F24" s="30">
        <f t="shared" si="0"/>
        <v>0.41495568006201822</v>
      </c>
    </row>
    <row r="25" spans="1:6" s="9" customFormat="1" ht="15" x14ac:dyDescent="0.2">
      <c r="A25" s="27" t="s">
        <v>16</v>
      </c>
      <c r="B25" s="28">
        <v>938732.9</v>
      </c>
      <c r="C25" s="29"/>
      <c r="D25" s="28">
        <v>657112.85</v>
      </c>
      <c r="E25" s="28">
        <v>331595.63</v>
      </c>
      <c r="F25" s="30">
        <f t="shared" si="0"/>
        <v>0.35323746509789949</v>
      </c>
    </row>
    <row r="26" spans="1:6" s="9" customFormat="1" ht="15" x14ac:dyDescent="0.2">
      <c r="A26" s="27" t="s">
        <v>17</v>
      </c>
      <c r="B26" s="28">
        <v>38634.629999999997</v>
      </c>
      <c r="C26" s="29"/>
      <c r="D26" s="28">
        <v>27044.240000000002</v>
      </c>
      <c r="E26" s="28">
        <v>15661.59</v>
      </c>
      <c r="F26" s="30">
        <f t="shared" si="0"/>
        <v>0.4053769895039761</v>
      </c>
    </row>
    <row r="27" spans="1:6" s="9" customFormat="1" ht="15" x14ac:dyDescent="0.2">
      <c r="A27" s="27" t="s">
        <v>18</v>
      </c>
      <c r="B27" s="28">
        <v>3994.15</v>
      </c>
      <c r="C27" s="29"/>
      <c r="D27" s="28">
        <v>2795.92</v>
      </c>
      <c r="E27" s="28">
        <v>1205.8699999999999</v>
      </c>
      <c r="F27" s="30">
        <f t="shared" si="0"/>
        <v>0.30190904197388679</v>
      </c>
    </row>
    <row r="28" spans="1:6" s="9" customFormat="1" ht="15" x14ac:dyDescent="0.2">
      <c r="A28" s="27" t="s">
        <v>19</v>
      </c>
      <c r="B28" s="28">
        <v>2670893.91</v>
      </c>
      <c r="C28" s="29"/>
      <c r="D28" s="28">
        <v>1869625.76</v>
      </c>
      <c r="E28" s="28">
        <v>1145730.75</v>
      </c>
      <c r="F28" s="30">
        <f t="shared" si="0"/>
        <v>0.42896902258465219</v>
      </c>
    </row>
    <row r="29" spans="1:6" s="9" customFormat="1" ht="15" x14ac:dyDescent="0.2">
      <c r="A29" s="23" t="s">
        <v>20</v>
      </c>
      <c r="B29" s="24">
        <v>1625468.67</v>
      </c>
      <c r="C29" s="25"/>
      <c r="D29" s="24">
        <v>1137828.29</v>
      </c>
      <c r="E29" s="24">
        <v>698701.44</v>
      </c>
      <c r="F29" s="26">
        <f t="shared" si="0"/>
        <v>0.42984614400473187</v>
      </c>
    </row>
    <row r="30" spans="1:6" s="8" customFormat="1" ht="20.100000000000001" customHeight="1" thickBot="1" x14ac:dyDescent="0.3">
      <c r="A30" s="16" t="s">
        <v>21</v>
      </c>
      <c r="B30" s="20">
        <f>SUM(B17:B29)</f>
        <v>580833521.66999996</v>
      </c>
      <c r="C30" s="20">
        <f>SUM(C17:C29)</f>
        <v>0</v>
      </c>
      <c r="D30" s="20">
        <f>SUM(D17:D29)</f>
        <v>438637447.69000012</v>
      </c>
      <c r="E30" s="20">
        <f>SUM(E17:E29)</f>
        <v>159939110.56000003</v>
      </c>
      <c r="F30" s="10"/>
    </row>
    <row r="31" spans="1:6" ht="16.5" customHeight="1" x14ac:dyDescent="0.2">
      <c r="A31" s="4" t="s">
        <v>22</v>
      </c>
      <c r="B31" s="5"/>
      <c r="C31" s="5"/>
      <c r="D31" s="5"/>
      <c r="E31" s="5"/>
      <c r="F31" s="5"/>
    </row>
    <row r="32" spans="1:6" ht="58.5" customHeight="1" x14ac:dyDescent="0.2">
      <c r="A32" s="38" t="s">
        <v>23</v>
      </c>
      <c r="B32" s="39"/>
      <c r="C32" s="39"/>
      <c r="D32" s="39"/>
      <c r="E32" s="39"/>
      <c r="F32" s="39"/>
    </row>
  </sheetData>
  <mergeCells count="3">
    <mergeCell ref="A32:F32"/>
    <mergeCell ref="A13:F13"/>
    <mergeCell ref="A1:F11"/>
  </mergeCells>
  <printOptions horizontalCentered="1"/>
  <pageMargins left="0.51181102362204722" right="0.51181102362204722" top="0.78740157480314965" bottom="0.78740157480314965" header="0.31496062992125984" footer="0.31496062992125984"/>
  <pageSetup paperSize="9" scale="65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A658FBE72A53884C8CB3FAEF7C661ABA" ma:contentTypeVersion="3" ma:contentTypeDescription="Crie um novo documento." ma:contentTypeScope="" ma:versionID="d241590447d42f3b7d3e65e7fbe1906d">
  <xsd:schema xmlns:xsd="http://www.w3.org/2001/XMLSchema" xmlns:xs="http://www.w3.org/2001/XMLSchema" xmlns:p="http://schemas.microsoft.com/office/2006/metadata/properties" xmlns:ns2="1adda70d-7ba3-45bd-a2fc-3fd3af698a1a" targetNamespace="http://schemas.microsoft.com/office/2006/metadata/properties" ma:root="true" ma:fieldsID="2a8d186b5b816be1a0afa82bbd87cf76" ns2:_="">
    <xsd:import namespace="1adda70d-7ba3-45bd-a2fc-3fd3af698a1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dda70d-7ba3-45bd-a2fc-3fd3af698a1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FA0BF911-7C9B-415F-A4D6-0B623E9AE9BF}"/>
</file>

<file path=customXml/itemProps2.xml><?xml version="1.0" encoding="utf-8"?>
<ds:datastoreItem xmlns:ds="http://schemas.openxmlformats.org/officeDocument/2006/customXml" ds:itemID="{5C3D2343-5D2D-4AEC-882A-0F74D2A6126F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B63ECEE-1F11-458A-BCA9-8144F2C3EEE5}">
  <ds:schemaRefs>
    <ds:schemaRef ds:uri="http://schemas.microsoft.com/office/2006/metadata/properties"/>
    <ds:schemaRef ds:uri="http://schemas.microsoft.com/office/infopath/2007/PartnerControls"/>
    <ds:schemaRef ds:uri="b07b5bdf-d089-45e6-bcef-2c55de348169"/>
    <ds:schemaRef ds:uri="dca56a28-097a-48e6-8ae1-1426fc4686d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LCP 151-2015</vt:lpstr>
      <vt:lpstr>'LCP 151-2015'!Area_de_impressao</vt:lpstr>
    </vt:vector>
  </TitlesOfParts>
  <Manager/>
  <Company>Tribunal de Justiça de Santa Catarina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alex.cea</dc:creator>
  <cp:keywords/>
  <dc:description/>
  <cp:lastModifiedBy>Cleiton Rony Utzig</cp:lastModifiedBy>
  <cp:revision/>
  <dcterms:created xsi:type="dcterms:W3CDTF">2017-07-04T14:13:19Z</dcterms:created>
  <dcterms:modified xsi:type="dcterms:W3CDTF">2026-09-01T19:47:06Z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0x010100A658FBE72A53884C8CB3FAEF7C661ABA</vt:lpwstr>
  </property>
  <property fmtid="{D5CDD505-2E9C-101B-9397-08002B2CF9AE}" pid="3" name="MediaServiceImageTags">
    <vt:lpwstr/>
  </property>
</Properties>
</file>