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jscjusbr0.sharepoint.com/sites/PR/Documents/COMAGIS/2025/Portal da transparência/03-set-dez/"/>
    </mc:Choice>
  </mc:AlternateContent>
  <xr:revisionPtr revIDLastSave="48" documentId="8_{B9E369E8-FFEC-4D09-9CEF-D3703DB572AD}" xr6:coauthVersionLast="47" xr6:coauthVersionMax="47" xr10:uidLastSave="{0C802D1A-48DC-4364-8372-A34CAC333882}"/>
  <bookViews>
    <workbookView xWindow="-16320" yWindow="-120" windowWidth="16440" windowHeight="28320" xr2:uid="{8306AB97-4DDA-43B8-8B71-4F88D9FF9159}"/>
  </bookViews>
  <sheets>
    <sheet name="ANEXO IV-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9" i="1"/>
  <c r="I18" i="1" l="1"/>
  <c r="G18" i="1"/>
  <c r="F18" i="1"/>
  <c r="C18" i="1"/>
  <c r="E17" i="1"/>
  <c r="E16" i="1"/>
  <c r="D16" i="1" s="1"/>
  <c r="D18" i="1" s="1"/>
  <c r="E15" i="1"/>
  <c r="E14" i="1"/>
  <c r="E13" i="1"/>
  <c r="E12" i="1"/>
  <c r="E11" i="1"/>
  <c r="E10" i="1"/>
  <c r="H18" i="1"/>
  <c r="E9" i="1"/>
  <c r="E18" i="1" l="1"/>
</calcChain>
</file>

<file path=xl/sharedStrings.xml><?xml version="1.0" encoding="utf-8"?>
<sst xmlns="http://schemas.openxmlformats.org/spreadsheetml/2006/main" count="26" uniqueCount="25">
  <si>
    <t>PODER JUDICIÁRIO</t>
  </si>
  <si>
    <t>ÓRGÃO: TRIBUNAL DE JUSTIÇA</t>
  </si>
  <si>
    <t>UNIDADE: SANTA CATARINA</t>
  </si>
  <si>
    <t xml:space="preserve"> RESOLUÇÃO 102 CNJ - ANEXO IV- QUANTITATIVO DE CARGOS E FUNÇÕES</t>
  </si>
  <si>
    <t>e) cargos de magistrados do quadro de pessoal do órgão</t>
  </si>
  <si>
    <t>Cargo</t>
  </si>
  <si>
    <t>Quantidade de Cargos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</si>
  <si>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</si>
  <si>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</si>
  <si>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</si>
  <si>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</si>
  <si>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</si>
  <si>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</si>
  <si>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</si>
  <si>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</si>
  <si>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</si>
  <si>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</si>
  <si>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</si>
  <si>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</si>
  <si>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</si>
  <si>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</si>
  <si>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Substituto</t>
  </si>
  <si>
    <t>Juíz Classista de Primeira instância</t>
  </si>
  <si>
    <t xml:space="preserve">TOTAL </t>
  </si>
  <si>
    <t>Data de referência: 31/12/2025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</si>
</sst>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wrapText="1"/>
    </xf>
    <xf numFmtId="3" fontId="1" fillId="0" borderId="1" xfId="0" applyNumberFormat="1" applyFont="1" applyBorder="1" applyAlignment="1">
      <alignment horizontal="right" vertical="top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08490-FD24-4461-B836-2664EA15D8CE}">
  <dimension ref="B1:I18"/>
  <sheetViews>
    <sheetView showGridLines="0" tabSelected="1" zoomScale="85" zoomScaleNormal="85" workbookViewId="0">
      <selection activeCell="I18" sqref="I18"/>
    </sheetView>
  </sheetViews>
  <sheetFormatPr defaultRowHeight="12.75" x14ac:dyDescent="0.2"/>
  <cols>
    <col min="1" max="1" width="1.85546875" customWidth="1"/>
    <col min="2" max="2" width="30.5703125" customWidth="1"/>
    <col min="3" max="9" width="13.7109375" customWidth="1"/>
  </cols>
  <sheetData>
    <row r="1" spans="2:9" x14ac:dyDescent="0.2">
      <c r="B1" s="1" t="s">
        <v>0</v>
      </c>
      <c r="C1" s="1"/>
      <c r="D1" s="1"/>
      <c r="E1" s="1"/>
      <c r="F1" s="1"/>
      <c r="G1" s="1"/>
      <c r="H1" s="1"/>
      <c r="I1" s="1"/>
    </row>
    <row r="2" spans="2:9" x14ac:dyDescent="0.2">
      <c r="B2" s="1" t="s">
        <v>1</v>
      </c>
      <c r="C2" s="2"/>
      <c r="D2" s="2"/>
      <c r="E2" s="2"/>
      <c r="F2" s="1"/>
      <c r="G2" s="1"/>
      <c r="H2" s="1"/>
      <c r="I2" s="1"/>
    </row>
    <row r="3" spans="2:9" x14ac:dyDescent="0.2">
      <c r="B3" s="1" t="s">
        <v>2</v>
      </c>
      <c r="C3" s="2"/>
      <c r="D3" s="2"/>
      <c r="E3" s="2"/>
      <c r="F3" s="1"/>
      <c r="G3" s="1"/>
      <c r="H3" s="1"/>
      <c r="I3" s="1"/>
    </row>
    <row r="4" spans="2:9" x14ac:dyDescent="0.2">
      <c r="B4" s="1" t="s">
        <v>24</v>
      </c>
      <c r="C4" s="2"/>
      <c r="D4" s="2"/>
      <c r="E4" s="2"/>
      <c r="F4" s="1"/>
      <c r="G4" s="1"/>
      <c r="H4" s="1"/>
      <c r="I4" s="1"/>
    </row>
    <row r="5" spans="2:9" x14ac:dyDescent="0.2">
      <c r="B5" s="11" t="s">
        <v>3</v>
      </c>
      <c r="C5" s="11"/>
      <c r="D5" s="11"/>
      <c r="E5" s="11"/>
      <c r="F5" s="11"/>
      <c r="G5" s="11"/>
      <c r="H5" s="11"/>
      <c r="I5" s="11"/>
    </row>
    <row r="6" spans="2:9" x14ac:dyDescent="0.2">
      <c r="B6" s="3" t="s">
        <v>4</v>
      </c>
      <c r="C6" s="1"/>
      <c r="D6" s="1"/>
      <c r="E6" s="1"/>
      <c r="F6" s="1"/>
      <c r="G6" s="1"/>
      <c r="H6" s="1"/>
      <c r="I6" s="1"/>
    </row>
    <row r="7" spans="2:9" ht="23.25" customHeight="1" x14ac:dyDescent="0.2">
      <c r="B7" s="12" t="s">
        <v>5</v>
      </c>
      <c r="C7" s="12" t="s">
        <v>6</v>
      </c>
      <c r="D7" s="12"/>
      <c r="E7" s="12"/>
      <c r="F7" s="12" t="s">
        <v>7</v>
      </c>
      <c r="G7" s="12"/>
      <c r="H7" s="12"/>
      <c r="I7" s="12"/>
    </row>
    <row r="8" spans="2:9" ht="30.75" customHeight="1" x14ac:dyDescent="0.2">
      <c r="B8" s="12"/>
      <c r="C8" s="4" t="s">
        <v>8</v>
      </c>
      <c r="D8" s="4" t="s">
        <v>9</v>
      </c>
      <c r="E8" s="4" t="s">
        <v>10</v>
      </c>
      <c r="F8" s="4" t="s">
        <v>11</v>
      </c>
      <c r="G8" s="4" t="s">
        <v>12</v>
      </c>
      <c r="H8" s="4" t="s">
        <v>10</v>
      </c>
      <c r="I8" s="4" t="s">
        <v>13</v>
      </c>
    </row>
    <row r="9" spans="2:9" x14ac:dyDescent="0.2">
      <c r="B9" s="5" t="s">
        <v>14</v>
      </c>
      <c r="C9" s="6">
        <v>0</v>
      </c>
      <c r="D9" s="6">
        <v>0</v>
      </c>
      <c r="E9" s="6">
        <f>C9+D9</f>
        <v>0</v>
      </c>
      <c r="F9" s="7">
        <v>0</v>
      </c>
      <c r="G9" s="7">
        <v>0</v>
      </c>
      <c r="H9" s="7">
        <f>F9+G9</f>
        <v>0</v>
      </c>
      <c r="I9" s="7">
        <v>0</v>
      </c>
    </row>
    <row r="10" spans="2:9" x14ac:dyDescent="0.2">
      <c r="B10" s="5" t="s">
        <v>15</v>
      </c>
      <c r="C10" s="6">
        <v>106</v>
      </c>
      <c r="D10" s="6">
        <v>2</v>
      </c>
      <c r="E10" s="6">
        <f t="shared" ref="E10:E17" si="0">C10+D10</f>
        <v>108</v>
      </c>
      <c r="F10" s="7">
        <v>48</v>
      </c>
      <c r="G10" s="7">
        <v>50</v>
      </c>
      <c r="H10" s="7">
        <f t="shared" ref="H10:H17" si="1">F10+G10</f>
        <v>98</v>
      </c>
      <c r="I10" s="7">
        <v>56</v>
      </c>
    </row>
    <row r="11" spans="2:9" x14ac:dyDescent="0.2">
      <c r="B11" s="5" t="s">
        <v>16</v>
      </c>
      <c r="C11" s="6">
        <v>0</v>
      </c>
      <c r="D11" s="6">
        <v>0</v>
      </c>
      <c r="E11" s="6">
        <f t="shared" si="0"/>
        <v>0</v>
      </c>
      <c r="F11" s="7">
        <v>0</v>
      </c>
      <c r="G11" s="7">
        <v>0</v>
      </c>
      <c r="H11" s="7">
        <f t="shared" si="1"/>
        <v>0</v>
      </c>
      <c r="I11" s="7">
        <v>0</v>
      </c>
    </row>
    <row r="12" spans="2:9" x14ac:dyDescent="0.2">
      <c r="B12" s="5" t="s">
        <v>17</v>
      </c>
      <c r="C12" s="6">
        <v>0</v>
      </c>
      <c r="D12" s="6">
        <v>0</v>
      </c>
      <c r="E12" s="6">
        <f t="shared" si="0"/>
        <v>0</v>
      </c>
      <c r="F12" s="7">
        <v>0</v>
      </c>
      <c r="G12" s="7">
        <v>0</v>
      </c>
      <c r="H12" s="7">
        <f t="shared" si="1"/>
        <v>0</v>
      </c>
      <c r="I12" s="7">
        <v>0</v>
      </c>
    </row>
    <row r="13" spans="2:9" x14ac:dyDescent="0.2">
      <c r="B13" s="5" t="s">
        <v>18</v>
      </c>
      <c r="C13" s="6">
        <v>0</v>
      </c>
      <c r="D13" s="6">
        <v>0</v>
      </c>
      <c r="E13" s="6">
        <f t="shared" si="0"/>
        <v>0</v>
      </c>
      <c r="F13" s="7">
        <v>0</v>
      </c>
      <c r="G13" s="7">
        <v>0</v>
      </c>
      <c r="H13" s="7">
        <f t="shared" si="1"/>
        <v>0</v>
      </c>
      <c r="I13" s="7">
        <v>0</v>
      </c>
    </row>
    <row r="14" spans="2:9" x14ac:dyDescent="0.2">
      <c r="B14" s="5" t="s">
        <v>19</v>
      </c>
      <c r="C14" s="6">
        <v>0</v>
      </c>
      <c r="D14" s="6">
        <v>0</v>
      </c>
      <c r="E14" s="6">
        <f t="shared" si="0"/>
        <v>0</v>
      </c>
      <c r="F14" s="7">
        <v>1</v>
      </c>
      <c r="G14" s="7">
        <v>2</v>
      </c>
      <c r="H14" s="7">
        <f t="shared" si="1"/>
        <v>3</v>
      </c>
      <c r="I14" s="7">
        <v>3</v>
      </c>
    </row>
    <row r="15" spans="2:9" x14ac:dyDescent="0.2">
      <c r="B15" s="5" t="s">
        <v>20</v>
      </c>
      <c r="C15" s="6">
        <v>439</v>
      </c>
      <c r="D15" s="6">
        <v>33</v>
      </c>
      <c r="E15" s="6">
        <f t="shared" si="0"/>
        <v>472</v>
      </c>
      <c r="F15" s="7">
        <v>102</v>
      </c>
      <c r="G15" s="7">
        <v>66</v>
      </c>
      <c r="H15" s="7">
        <f t="shared" si="1"/>
        <v>168</v>
      </c>
      <c r="I15" s="7">
        <v>79</v>
      </c>
    </row>
    <row r="16" spans="2:9" x14ac:dyDescent="0.2">
      <c r="B16" s="5" t="s">
        <v>21</v>
      </c>
      <c r="C16" s="6">
        <v>46</v>
      </c>
      <c r="D16" s="6">
        <f>E16-C16</f>
        <v>52</v>
      </c>
      <c r="E16" s="6">
        <f>116-18</f>
        <v>98</v>
      </c>
      <c r="F16" s="7">
        <v>1</v>
      </c>
      <c r="G16" s="7">
        <v>1</v>
      </c>
      <c r="H16" s="7">
        <f t="shared" si="1"/>
        <v>2</v>
      </c>
      <c r="I16" s="7">
        <v>1</v>
      </c>
    </row>
    <row r="17" spans="2:9" ht="12.75" customHeight="1" x14ac:dyDescent="0.2">
      <c r="B17" s="8" t="s">
        <v>22</v>
      </c>
      <c r="C17" s="6">
        <v>0</v>
      </c>
      <c r="D17" s="6">
        <v>0</v>
      </c>
      <c r="E17" s="6">
        <f t="shared" si="0"/>
        <v>0</v>
      </c>
      <c r="F17" s="7">
        <v>0</v>
      </c>
      <c r="G17" s="7">
        <v>0</v>
      </c>
      <c r="H17" s="7">
        <f t="shared" si="1"/>
        <v>0</v>
      </c>
      <c r="I17" s="7">
        <v>0</v>
      </c>
    </row>
    <row r="18" spans="2:9" ht="15.75" customHeight="1" x14ac:dyDescent="0.2">
      <c r="B18" s="9" t="s">
        <v>23</v>
      </c>
      <c r="C18" s="10">
        <f>SUM(C9:C17)</f>
        <v>591</v>
      </c>
      <c r="D18" s="10">
        <f t="shared" ref="D18:I18" si="2">SUM(D9:D17)</f>
        <v>87</v>
      </c>
      <c r="E18" s="10">
        <f t="shared" si="2"/>
        <v>678</v>
      </c>
      <c r="F18" s="10">
        <f t="shared" si="2"/>
        <v>152</v>
      </c>
      <c r="G18" s="10">
        <f t="shared" si="2"/>
        <v>119</v>
      </c>
      <c r="H18" s="10">
        <f t="shared" si="2"/>
        <v>271</v>
      </c>
      <c r="I18" s="10">
        <f t="shared" si="2"/>
        <v>139</v>
      </c>
    </row>
  </sheetData>
  <mergeCells count="4">
    <mergeCell ref="B5:I5"/>
    <mergeCell ref="B7:B8"/>
    <mergeCell ref="C7:E7"/>
    <mergeCell ref="F7:I7"/>
  </mergeCells>
  <pageMargins left="0.511811024" right="0.511811024" top="0.78740157499999996" bottom="0.78740157499999996" header="0.31496062000000002" footer="0.31496062000000002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a8ccbc-0514-45c3-bc62-2e85d9b4dc48">
      <Terms xmlns="http://schemas.microsoft.com/office/infopath/2007/PartnerControls"/>
    </lcf76f155ced4ddcb4097134ff3c332f>
    <TaxCatchAll xmlns="a18784af-0acf-4032-b73b-ed545ed66c2d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627C43F2039F428D80DDF89F6775CF" ma:contentTypeVersion="18" ma:contentTypeDescription="Crie um novo documento." ma:contentTypeScope="" ma:versionID="9afa6a3458df59195139f2537f909ed2">
  <xsd:schema xmlns:xsd="http://www.w3.org/2001/XMLSchema" xmlns:xs="http://www.w3.org/2001/XMLSchema" xmlns:p="http://schemas.microsoft.com/office/2006/metadata/properties" xmlns:ns2="6aa8ccbc-0514-45c3-bc62-2e85d9b4dc48" xmlns:ns3="a18784af-0acf-4032-b73b-ed545ed66c2d" targetNamespace="http://schemas.microsoft.com/office/2006/metadata/properties" ma:root="true" ma:fieldsID="ad5e377dd47a60fb076b13ed393b4f5a" ns2:_="" ns3:_="">
    <xsd:import namespace="6aa8ccbc-0514-45c3-bc62-2e85d9b4dc48"/>
    <xsd:import namespace="a18784af-0acf-4032-b73b-ed545ed66c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ccbc-0514-45c3-bc62-2e85d9b4dc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8784af-0acf-4032-b73b-ed545ed66c2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a2d1990d-2828-4b80-87dd-7e56301d0b73}" ma:internalName="TaxCatchAll" ma:showField="CatchAllData" ma:web="a18784af-0acf-4032-b73b-ed545ed66c2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F523AFE-D233-42C2-A809-0E6EC9089DC1}">
  <ds:schemaRefs>
    <ds:schemaRef ds:uri="http://www.w3.org/XML/1998/namespace"/>
    <ds:schemaRef ds:uri="6aa8ccbc-0514-45c3-bc62-2e85d9b4dc48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a18784af-0acf-4032-b73b-ed545ed66c2d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94C81C3-F194-4FDC-BD4C-6704AC8C14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53F7A61-79D6-4F3F-AB7F-00222A99B1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Kristiano Kretzer</dc:creator>
  <cp:lastModifiedBy>Kristiano Kretzer</cp:lastModifiedBy>
  <cp:lastPrinted>2025-05-14T19:47:36Z</cp:lastPrinted>
  <dcterms:created xsi:type="dcterms:W3CDTF">2025-01-14T13:34:18Z</dcterms:created>
  <dcterms:modified xsi:type="dcterms:W3CDTF">2026-01-13T21:11:00Z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0x01010091627C43F2039F428D80DDF89F6775CF</vt:lpwstr>
  </property>
  <property fmtid="{D5CDD505-2E9C-101B-9397-08002B2CF9AE}" pid="3" name="MediaServiceImageTags">
    <vt:lpwstr/>
  </property>
</Properties>
</file>