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5"/>
  <workbookPr codeName="EstaPastaDeTrabalho"/>
  <mc:AlternateContent xmlns:mc="http://schemas.openxmlformats.org/markup-compatibility/2006">
    <mc:Choice Requires="x15">
      <x15ac:absPath xmlns:x15ac="http://schemas.microsoft.com/office/spreadsheetml/2010/11/ac" url="https://tjscjusbr0-my.sharepoint.com/personal/marianadigiacomo_tjsc_jus_br/Documents/Área de Trabalho/Chefia SAD/NOVA RC/ORIENTAÇÕES ATUALIZAÃO/ATUALIZADAS 2022/"/>
    </mc:Choice>
  </mc:AlternateContent>
  <xr:revisionPtr revIDLastSave="0" documentId="8_{1B7D0E4C-5483-4301-84EC-A65A88F290EE}" xr6:coauthVersionLast="47" xr6:coauthVersionMax="47" xr10:uidLastSave="{00000000-0000-0000-0000-000000000000}"/>
  <bookViews>
    <workbookView xWindow="-120" yWindow="-120" windowWidth="29040" windowHeight="15720" xr2:uid="{00000000-000D-0000-FFFF-FFFF00000000}"/>
  </bookViews>
  <sheets>
    <sheet name="Requisição de Compra" sheetId="1" r:id="rId1"/>
  </sheets>
  <definedNames>
    <definedName name="_xlnm.Print_Area" localSheetId="0">'Requisição de Compra'!$A$1:$N$78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17" i="1" l="1"/>
  <c r="N39" i="1"/>
  <c r="N49" i="1" l="1"/>
  <c r="N47" i="1"/>
  <c r="N45" i="1"/>
  <c r="N43" i="1"/>
  <c r="N41" i="1"/>
  <c r="L5" i="1" l="1"/>
  <c r="J5" i="1" s="1"/>
  <c r="K5" i="1"/>
  <c r="N33" i="1" l="1"/>
  <c r="N31" i="1"/>
  <c r="N29" i="1"/>
  <c r="N27" i="1"/>
  <c r="N25" i="1"/>
  <c r="M5" i="1"/>
  <c r="A54" i="1" l="1"/>
  <c r="N51" i="1"/>
  <c r="N37" i="1"/>
  <c r="N35" i="1"/>
  <c r="N23" i="1"/>
  <c r="N21" i="1"/>
  <c r="N19" i="1"/>
  <c r="N15" i="1"/>
  <c r="N13" i="1"/>
  <c r="K53" i="1" l="1"/>
  <c r="I5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Douglas Neves</author>
  </authors>
  <commentList>
    <comment ref="A61" authorId="0" shapeId="0" xr:uid="{90C63B33-2F57-4910-8FA2-C7A4D3739E89}">
      <text>
        <r>
          <rPr>
            <b/>
            <sz val="9"/>
            <color indexed="81"/>
            <rFont val="Segoe UI"/>
            <family val="2"/>
          </rPr>
          <t xml:space="preserve">DIRETORIA DE MATERIAL E PATRIMÔNIO:
</t>
        </r>
        <r>
          <rPr>
            <sz val="9"/>
            <color indexed="81"/>
            <rFont val="Segoe UI"/>
            <family val="2"/>
          </rPr>
          <t xml:space="preserve">A justificativa é requisito básico de todas as contratações públicas e se evidencia, entre outros aspectos, pela indicação da necessidade pública a ser atendida, e que fundamenta a contratação, devendo estar a mais detalhada possível. Além da </t>
        </r>
        <r>
          <rPr>
            <b/>
            <sz val="9"/>
            <color indexed="81"/>
            <rFont val="Segoe UI"/>
            <family val="2"/>
          </rPr>
          <t>indicação da necessidade pública a ser atendida, a justificativa deve contemplar a razão da escolha da solução</t>
        </r>
        <r>
          <rPr>
            <sz val="9"/>
            <color indexed="81"/>
            <rFont val="Segoe UI"/>
            <family val="2"/>
          </rPr>
          <t xml:space="preserve">.
Sobre a necessidade de indicação da necessidade pública a ser atendida e da justificativa da solução escolhida, colhe-se da Lei n. 14.133/2021:
</t>
        </r>
        <r>
          <rPr>
            <i/>
            <sz val="9"/>
            <color indexed="81"/>
            <rFont val="Segoe UI"/>
            <family val="2"/>
          </rPr>
          <t>Art. 72. O processo de contratação direta, que compreende os casos de inexigibilidade e de dispensa de licitação, deverá ser instruído com os seguintes documentos:
I - documento de formalização de demanda e, se for o caso, estudo técnico preliminar, análise de riscos, termo de referência, projeto básico ou projeto executivo;</t>
        </r>
        <r>
          <rPr>
            <sz val="9"/>
            <color indexed="81"/>
            <rFont val="Segoe UI"/>
            <family val="2"/>
          </rPr>
          <t xml:space="preserve">
Embora nas contratações diretas de bens e serviços de pequeno valor pelo Poder Judiciário não seja necessária a elaboração de documento específico de estudo técnico preliminar, alguns dos seus elementos, notadamente a indicação da necessidade pública a ser atendida e da justificativa da solução escolhida, devem constar da requisição de compras.
Tais elementos estão expressamente previstos na Nova Lei de Licitações e Contratos:
</t>
        </r>
        <r>
          <rPr>
            <i/>
            <sz val="9"/>
            <color indexed="81"/>
            <rFont val="Segoe UI"/>
            <family val="2"/>
          </rPr>
          <t>Art. 6º [...] XX - estudo técnico preliminar: documento constitutivo da primeira etapa do planejamento de uma contratação que caracteriza o interesse público envolvido e a sua melhor solução e dá base ao anteprojeto, ao termo de referência ou ao projeto básico a serem elaborados caso se conclua pela viabilidade da contratação;
[...]
Art. 18 [...] I - a descrição da necessidade da contratação fundamentada em estudo técnico preliminar que caracterize o interesse público envolvido;
[...]
§ 1º O estudo técnico preliminar a que se refere o inciso I do caput deste artigo deverá evidenciar o problema a ser resolvido e a sua melhor solução, de modo a permitir a avaliação da viabilidade técnica e econômica da contratação, e conterá os seguintes elementos:</t>
        </r>
        <r>
          <rPr>
            <sz val="9"/>
            <color indexed="81"/>
            <rFont val="Segoe UI"/>
            <family val="2"/>
          </rPr>
          <t xml:space="preserve">
</t>
        </r>
        <r>
          <rPr>
            <b/>
            <sz val="9"/>
            <color indexed="81"/>
            <rFont val="Segoe UI"/>
            <family val="2"/>
          </rPr>
          <t>Nesse contexto, salienta-se que a mera descrição da utilidade do material ou do serviço é insuficiente para justificar a sua contratação e nenhuma compra ou contratação deve ter sua justificativa subentendida na sua descrição.
Dessa forma, caso este campo seja preenchido de forma incorreta ou insuficiente, os autos serão devolvidos à unidade demandante para adequações.</t>
        </r>
        <r>
          <rPr>
            <sz val="9"/>
            <color indexed="81"/>
            <rFont val="Segoe UI"/>
            <family val="2"/>
          </rPr>
          <t xml:space="preserve">
</t>
        </r>
      </text>
    </comment>
  </commentList>
</comments>
</file>

<file path=xl/sharedStrings.xml><?xml version="1.0" encoding="utf-8"?>
<sst xmlns="http://schemas.openxmlformats.org/spreadsheetml/2006/main" count="96" uniqueCount="37">
  <si>
    <t>REQUISIÇÃO DE COMPRA</t>
  </si>
  <si>
    <t>QUALIFICAÇÃO DO FORNECEDOR</t>
  </si>
  <si>
    <t xml:space="preserve">Nome ou Razão Social: </t>
  </si>
  <si>
    <t>CPF:</t>
  </si>
  <si>
    <t>CNPJ:</t>
  </si>
  <si>
    <t>Endereço:</t>
  </si>
  <si>
    <t>Município:</t>
  </si>
  <si>
    <t>CEP:</t>
  </si>
  <si>
    <t>Telefone fixo:</t>
  </si>
  <si>
    <t>Telefone celular:</t>
  </si>
  <si>
    <t>E-mail</t>
  </si>
  <si>
    <t>DADOS BANCÁRIOS</t>
  </si>
  <si>
    <t>Banco:</t>
  </si>
  <si>
    <t>Agência:</t>
  </si>
  <si>
    <t>Conta Corrente:</t>
  </si>
  <si>
    <t>ITEM</t>
  </si>
  <si>
    <t>QTDE.</t>
  </si>
  <si>
    <t>DISCRIMINAÇÃO DOS SERVIÇOS/MATERIAIS</t>
  </si>
  <si>
    <t>VALOR UNITÁRIO</t>
  </si>
  <si>
    <t>VALOR TOTAL</t>
  </si>
  <si>
    <t>Almoço com bebida sem álcool</t>
  </si>
  <si>
    <t>Unidade:</t>
  </si>
  <si>
    <t>Modelo/Marca:</t>
  </si>
  <si>
    <t>Código Comprasnet:</t>
  </si>
  <si>
    <t>Jantar com bebida sem álcool</t>
  </si>
  <si>
    <t>Lanche com bebida sem álcool</t>
  </si>
  <si>
    <t xml:space="preserve">Valor Total da Requisição de Compras:           </t>
  </si>
  <si>
    <t xml:space="preserve">Forma de entrega: </t>
  </si>
  <si>
    <t>Local de entrega:</t>
  </si>
  <si>
    <t>Prazo de Entrega:</t>
  </si>
  <si>
    <t>(</t>
  </si>
  <si>
    <t>) dia(s)</t>
  </si>
  <si>
    <t>Garantia:</t>
  </si>
  <si>
    <t>IDENTIFICAÇÃO NO PLANO DE CONTRATAÇÃO ANUAL (art. 6º, §§ 1º e 2º, da Resolução GP n. 29/2021)</t>
  </si>
  <si>
    <t>JUSTIFICATIVA DA CONTRATAÇÃO (art. 72, inciso I, da Lei n. 14.133/2021 e art. 4º, incisos I e III, da Resolução GP n. 29/2021)</t>
  </si>
  <si>
    <t>Alimentação aos participantes da sessões do Tribunal de Júri. Data da sessão, número do processo judicial, horário de início da sessão, categoria de participantes (previstos na Resolução GP n. 27/2014, Art. 6º), além da indicação de que a RC está de acordo com a Resolução GP n. 27/2014 e outros dados relevantes. O preço da pretensa contratada reflete preços de mercado, já que inferior ao preço referencial constante do Termo de Consolidação de Pesquisa de Preços disponível no Doc. 6417889 do Sei n. 0025631-38.2022.8.24.0710, vigente até o dia 30/06/2023 (ou nova data a ser fixada pela Diretoria de Infraestrutura em novo documento).</t>
  </si>
  <si>
    <t>(*) Se aplica somente na contratação de MEI para serviços de ELÉTRICA, HIDRÁULICA, PINTURA, ALVENARIA, CARPINTARIA E MANUTENÇÃO OU REPARO DE VEÍCULOS.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</si>
</sst>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quot;R$&quot;\ #,##0.00;[Red]&quot;R$&quot;\ #,##0.00"/>
    <numFmt numFmtId="165" formatCode="0##&quot;.&quot;###&quot;.&quot;###\-##"/>
    <numFmt numFmtId="166" formatCode="&quot;&quot;00&quot;.&quot;000&quot;.&quot;000&quot;/&quot;0000\-00"/>
    <numFmt numFmtId="167" formatCode="00000\-000"/>
    <numFmt numFmtId="168" formatCode="\(00\)\ 00000\-0000"/>
    <numFmt numFmtId="169" formatCode="\(00\)\ 0000\-0000"/>
  </numFmts>
  <fonts count="18">
    <font>
      <sz val="11"/>
      <color theme="1"/>
      <name val="Calibri"/>
      <family val="2"/>
      <scheme val="minor"/>
    </font>
    <font>
      <sz val="3.5"/>
      <color theme="1"/>
      <name val="Arial"/>
      <family val="2"/>
    </font>
    <font>
      <sz val="11"/>
      <color theme="1"/>
      <name val="Arial"/>
      <family val="2"/>
    </font>
    <font>
      <b/>
      <sz val="10"/>
      <color theme="1"/>
      <name val="Arial"/>
      <family val="2"/>
    </font>
    <font>
      <sz val="10"/>
      <color theme="1"/>
      <name val="Arial"/>
      <family val="2"/>
    </font>
    <font>
      <sz val="8"/>
      <color theme="1"/>
      <name val="Arial"/>
      <family val="2"/>
    </font>
    <font>
      <b/>
      <sz val="10"/>
      <color rgb="FFFF0000"/>
      <name val="Arial"/>
      <family val="2"/>
    </font>
    <font>
      <sz val="10"/>
      <color theme="0"/>
      <name val="Arial"/>
      <family val="2"/>
    </font>
    <font>
      <sz val="10"/>
      <color theme="0"/>
      <name val="Calibri"/>
      <family val="2"/>
      <scheme val="minor"/>
    </font>
    <font>
      <sz val="10"/>
      <color theme="1"/>
      <name val="Calibri"/>
      <family val="2"/>
      <scheme val="minor"/>
    </font>
    <font>
      <sz val="10"/>
      <color theme="8"/>
      <name val="Arial"/>
      <family val="2"/>
    </font>
    <font>
      <sz val="10"/>
      <name val="Arial"/>
      <family val="2"/>
    </font>
    <font>
      <sz val="10"/>
      <color theme="8"/>
      <name val="Calibri"/>
      <family val="2"/>
      <scheme val="minor"/>
    </font>
    <font>
      <b/>
      <sz val="7"/>
      <color rgb="FFFF0000"/>
      <name val="Arial"/>
      <family val="2"/>
    </font>
    <font>
      <sz val="9"/>
      <color indexed="81"/>
      <name val="Segoe UI"/>
      <family val="2"/>
    </font>
    <font>
      <b/>
      <sz val="9"/>
      <color indexed="81"/>
      <name val="Segoe UI"/>
      <family val="2"/>
    </font>
    <font>
      <i/>
      <sz val="9"/>
      <color indexed="81"/>
      <name val="Segoe UI"/>
      <family val="2"/>
    </font>
    <font>
      <sz val="10"/>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70">
    <border>
      <left/>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style="thin">
        <color rgb="FF000000"/>
      </top>
      <bottom style="thin">
        <color rgb="FF000000"/>
      </bottom>
      <diagonal/>
    </border>
    <border>
      <left/>
      <right/>
      <top style="thin">
        <color rgb="FF000000"/>
      </top>
      <bottom style="thin">
        <color rgb="FF000000"/>
      </bottom>
      <diagonal/>
    </border>
    <border>
      <left/>
      <right style="thin">
        <color indexed="64"/>
      </right>
      <top style="thin">
        <color rgb="FF000000"/>
      </top>
      <bottom style="thin">
        <color rgb="FF000000"/>
      </bottom>
      <diagonal/>
    </border>
    <border>
      <left/>
      <right style="thick">
        <color indexed="64"/>
      </right>
      <top style="thin">
        <color rgb="FF000000"/>
      </top>
      <bottom style="thin">
        <color rgb="FF000000"/>
      </bottom>
      <diagonal/>
    </border>
    <border>
      <left style="thin">
        <color indexed="64"/>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ck">
        <color indexed="64"/>
      </left>
      <right style="thin">
        <color indexed="64"/>
      </right>
      <top style="thin">
        <color rgb="FF000000"/>
      </top>
      <bottom style="thick">
        <color indexed="64"/>
      </bottom>
      <diagonal/>
    </border>
    <border>
      <left/>
      <right/>
      <top style="thin">
        <color rgb="FF000000"/>
      </top>
      <bottom/>
      <diagonal/>
    </border>
    <border>
      <left/>
      <right style="thick">
        <color indexed="64"/>
      </right>
      <top style="thin">
        <color rgb="FF000000"/>
      </top>
      <bottom/>
      <diagonal/>
    </border>
    <border>
      <left style="thick">
        <color indexed="64"/>
      </left>
      <right/>
      <top style="thin">
        <color rgb="FF000000"/>
      </top>
      <bottom style="thick">
        <color indexed="64"/>
      </bottom>
      <diagonal/>
    </border>
    <border>
      <left style="thin">
        <color rgb="FF000000"/>
      </left>
      <right style="thin">
        <color rgb="FF000000"/>
      </right>
      <top style="thin">
        <color rgb="FF000000"/>
      </top>
      <bottom style="thick">
        <color indexed="64"/>
      </bottom>
      <diagonal/>
    </border>
    <border>
      <left/>
      <right style="thick">
        <color indexed="64"/>
      </right>
      <top style="thin">
        <color rgb="FF000000"/>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thick">
        <color rgb="FF000000"/>
      </bottom>
      <diagonal/>
    </border>
    <border>
      <left/>
      <right/>
      <top style="thin">
        <color indexed="64"/>
      </top>
      <bottom style="thick">
        <color rgb="FF000000"/>
      </bottom>
      <diagonal/>
    </border>
    <border>
      <left/>
      <right style="thin">
        <color rgb="FF000000"/>
      </right>
      <top style="thin">
        <color indexed="64"/>
      </top>
      <bottom style="thick">
        <color rgb="FF000000"/>
      </bottom>
      <diagonal/>
    </border>
    <border>
      <left/>
      <right/>
      <top/>
      <bottom style="thick">
        <color rgb="FF000000"/>
      </bottom>
      <diagonal/>
    </border>
    <border>
      <left/>
      <right style="thick">
        <color indexed="64"/>
      </right>
      <top/>
      <bottom style="thick">
        <color rgb="FF000000"/>
      </bottom>
      <diagonal/>
    </border>
    <border>
      <left style="thick">
        <color indexed="64"/>
      </left>
      <right/>
      <top style="thick">
        <color rgb="FF000000"/>
      </top>
      <bottom style="thick">
        <color indexed="64"/>
      </bottom>
      <diagonal/>
    </border>
    <border>
      <left/>
      <right/>
      <top style="thick">
        <color rgb="FF000000"/>
      </top>
      <bottom style="thick">
        <color indexed="64"/>
      </bottom>
      <diagonal/>
    </border>
    <border>
      <left/>
      <right/>
      <top style="thick">
        <color rgb="FF000000"/>
      </top>
      <bottom/>
      <diagonal/>
    </border>
    <border>
      <left/>
      <right style="thick">
        <color indexed="64"/>
      </right>
      <top style="thick">
        <color rgb="FF000000"/>
      </top>
      <bottom/>
      <diagonal/>
    </border>
    <border>
      <left style="thick">
        <color theme="0" tint="-4.9989318521683403E-2"/>
      </left>
      <right style="thick">
        <color theme="0" tint="-4.9989318521683403E-2"/>
      </right>
      <top style="thick">
        <color indexed="64"/>
      </top>
      <bottom style="thick">
        <color indexed="64"/>
      </bottom>
      <diagonal/>
    </border>
    <border>
      <left style="thick">
        <color indexed="64"/>
      </left>
      <right/>
      <top style="thin">
        <color rgb="FF000000"/>
      </top>
      <bottom/>
      <diagonal/>
    </border>
    <border>
      <left style="thick">
        <color indexed="64"/>
      </left>
      <right/>
      <top/>
      <bottom/>
      <diagonal/>
    </border>
    <border>
      <left/>
      <right style="thick">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rgb="FF000000"/>
      </top>
      <bottom style="thick">
        <color indexed="64"/>
      </bottom>
      <diagonal/>
    </border>
    <border>
      <left/>
      <right/>
      <top style="thin">
        <color rgb="FF000000"/>
      </top>
      <bottom style="thick">
        <color indexed="64"/>
      </bottom>
      <diagonal/>
    </border>
    <border>
      <left/>
      <right style="thin">
        <color rgb="FF000000"/>
      </right>
      <top style="thin">
        <color rgb="FF000000"/>
      </top>
      <bottom style="thick">
        <color indexed="64"/>
      </bottom>
      <diagonal/>
    </border>
    <border>
      <left style="thin">
        <color indexed="64"/>
      </left>
      <right style="thin">
        <color indexed="64"/>
      </right>
      <top style="thin">
        <color rgb="FF000000"/>
      </top>
      <bottom style="thin">
        <color rgb="FF000000"/>
      </bottom>
      <diagonal/>
    </border>
    <border>
      <left/>
      <right/>
      <top/>
      <bottom style="thick">
        <color indexed="64"/>
      </bottom>
      <diagonal/>
    </border>
    <border>
      <left/>
      <right style="thick">
        <color indexed="64"/>
      </right>
      <top/>
      <bottom style="thick">
        <color indexed="64"/>
      </bottom>
      <diagonal/>
    </border>
    <border>
      <left style="thin">
        <color indexed="64"/>
      </left>
      <right style="thin">
        <color theme="0"/>
      </right>
      <top style="thin">
        <color rgb="FF000000"/>
      </top>
      <bottom style="thin">
        <color rgb="FF000000"/>
      </bottom>
      <diagonal/>
    </border>
    <border>
      <left style="thin">
        <color theme="0"/>
      </left>
      <right style="thin">
        <color theme="0"/>
      </right>
      <top style="thin">
        <color rgb="FF000000"/>
      </top>
      <bottom style="thin">
        <color rgb="FF000000"/>
      </bottom>
      <diagonal/>
    </border>
    <border>
      <left style="thin">
        <color theme="0"/>
      </left>
      <right style="thick">
        <color indexed="64"/>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ck">
        <color theme="0"/>
      </left>
      <right style="thin">
        <color auto="1"/>
      </right>
      <top style="thick">
        <color indexed="64"/>
      </top>
      <bottom style="thick">
        <color indexed="64"/>
      </bottom>
      <diagonal/>
    </border>
    <border>
      <left/>
      <right style="thin">
        <color auto="1"/>
      </right>
      <top style="thick">
        <color indexed="64"/>
      </top>
      <bottom style="thick">
        <color indexed="64"/>
      </bottom>
      <diagonal/>
    </border>
    <border>
      <left style="thick">
        <color indexed="64"/>
      </left>
      <right style="thick">
        <color theme="0"/>
      </right>
      <top style="thick">
        <color indexed="64"/>
      </top>
      <bottom style="thick">
        <color indexed="64"/>
      </bottom>
      <diagonal/>
    </border>
    <border>
      <left style="thick">
        <color theme="0"/>
      </left>
      <right style="thick">
        <color theme="0"/>
      </right>
      <top style="thick">
        <color indexed="64"/>
      </top>
      <bottom style="thick">
        <color indexed="64"/>
      </bottom>
      <diagonal/>
    </border>
    <border>
      <left style="thick">
        <color theme="0"/>
      </left>
      <right/>
      <top style="thick">
        <color indexed="64"/>
      </top>
      <bottom style="thick">
        <color indexed="64"/>
      </bottom>
      <diagonal/>
    </border>
    <border>
      <left/>
      <right style="thick">
        <color theme="0" tint="-4.9989318521683403E-2"/>
      </right>
      <top style="thick">
        <color indexed="64"/>
      </top>
      <bottom style="thick">
        <color indexed="64"/>
      </bottom>
      <diagonal/>
    </border>
    <border>
      <left/>
      <right style="thin">
        <color indexed="64"/>
      </right>
      <top style="thick">
        <color indexed="64"/>
      </top>
      <bottom/>
      <diagonal/>
    </border>
    <border>
      <left/>
      <right style="thin">
        <color indexed="64"/>
      </right>
      <top/>
      <bottom/>
      <diagonal/>
    </border>
    <border>
      <left/>
      <right style="thin">
        <color indexed="64"/>
      </right>
      <top/>
      <bottom style="thick">
        <color indexed="64"/>
      </bottom>
      <diagonal/>
    </border>
    <border>
      <left style="thick">
        <color theme="0"/>
      </left>
      <right style="thick">
        <color theme="0"/>
      </right>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ck">
        <color theme="0"/>
      </right>
      <top style="medium">
        <color indexed="64"/>
      </top>
      <bottom style="medium">
        <color indexed="64"/>
      </bottom>
      <diagonal/>
    </border>
    <border>
      <left style="thick">
        <color theme="0"/>
      </left>
      <right style="thick">
        <color theme="0"/>
      </right>
      <top style="medium">
        <color indexed="64"/>
      </top>
      <bottom style="medium">
        <color indexed="64"/>
      </bottom>
      <diagonal/>
    </border>
    <border>
      <left style="thick">
        <color theme="0"/>
      </left>
      <right style="medium">
        <color indexed="64"/>
      </right>
      <top style="medium">
        <color indexed="64"/>
      </top>
      <bottom style="medium">
        <color indexed="64"/>
      </bottom>
      <diagonal/>
    </border>
  </borders>
  <cellStyleXfs count="1">
    <xf numFmtId="0" fontId="0" fillId="0" borderId="0"/>
  </cellStyleXfs>
  <cellXfs count="117">
    <xf numFmtId="0" fontId="0" fillId="0" borderId="0" xfId="0"/>
    <xf numFmtId="0" fontId="2" fillId="0" borderId="0" xfId="0" applyFont="1"/>
    <xf numFmtId="0" fontId="3" fillId="0" borderId="20" xfId="0" applyFont="1" applyBorder="1" applyAlignment="1">
      <alignment horizontal="center" vertical="center" wrapText="1"/>
    </xf>
    <xf numFmtId="0" fontId="3" fillId="0" borderId="22" xfId="0" applyFont="1" applyBorder="1" applyAlignment="1">
      <alignment horizontal="center" vertical="center" wrapText="1"/>
    </xf>
    <xf numFmtId="0" fontId="5" fillId="0" borderId="0" xfId="0" applyFont="1"/>
    <xf numFmtId="0" fontId="4" fillId="0" borderId="18" xfId="0" applyFont="1" applyBorder="1" applyAlignment="1">
      <alignment horizontal="right" vertical="center" wrapText="1"/>
    </xf>
    <xf numFmtId="0" fontId="4" fillId="0" borderId="14" xfId="0" applyFont="1" applyBorder="1" applyAlignment="1">
      <alignment vertical="center" wrapText="1"/>
    </xf>
    <xf numFmtId="0" fontId="10" fillId="2" borderId="18" xfId="0" applyFont="1" applyFill="1" applyBorder="1" applyAlignment="1" applyProtection="1">
      <alignment vertical="center" wrapText="1"/>
      <protection locked="0"/>
    </xf>
    <xf numFmtId="0" fontId="10" fillId="2" borderId="19" xfId="0" applyFont="1" applyFill="1" applyBorder="1" applyAlignment="1" applyProtection="1">
      <alignment horizontal="left" vertical="center" wrapText="1"/>
      <protection locked="0"/>
    </xf>
    <xf numFmtId="0" fontId="10" fillId="2" borderId="27" xfId="0" applyFont="1" applyFill="1" applyBorder="1" applyAlignment="1" applyProtection="1">
      <alignment vertical="center" wrapText="1"/>
      <protection locked="0"/>
    </xf>
    <xf numFmtId="0" fontId="10" fillId="2" borderId="38" xfId="0" applyFont="1" applyFill="1" applyBorder="1" applyAlignment="1" applyProtection="1">
      <alignment horizontal="center" vertical="center" wrapText="1"/>
      <protection locked="0"/>
    </xf>
    <xf numFmtId="165" fontId="10" fillId="2" borderId="47" xfId="0" applyNumberFormat="1" applyFont="1" applyFill="1" applyBorder="1" applyAlignment="1" applyProtection="1">
      <alignment horizontal="left" vertical="center" wrapText="1"/>
      <protection locked="0"/>
    </xf>
    <xf numFmtId="166" fontId="10" fillId="2" borderId="47" xfId="0" applyNumberFormat="1" applyFont="1" applyFill="1" applyBorder="1" applyAlignment="1" applyProtection="1">
      <alignment horizontal="left" vertical="center" wrapText="1"/>
      <protection locked="0"/>
    </xf>
    <xf numFmtId="0" fontId="5" fillId="0" borderId="0" xfId="0" applyFont="1" applyAlignment="1">
      <alignment wrapText="1"/>
    </xf>
    <xf numFmtId="0" fontId="4" fillId="0" borderId="11" xfId="0" applyFont="1" applyBorder="1" applyAlignment="1">
      <alignment horizontal="right" vertical="center" wrapText="1"/>
    </xf>
    <xf numFmtId="168" fontId="10" fillId="2" borderId="47" xfId="0" applyNumberFormat="1" applyFont="1" applyFill="1" applyBorder="1" applyAlignment="1" applyProtection="1">
      <alignment horizontal="center" vertical="center" wrapText="1"/>
      <protection locked="0"/>
    </xf>
    <xf numFmtId="0" fontId="7" fillId="3" borderId="50" xfId="0" applyFont="1" applyFill="1" applyBorder="1" applyAlignment="1">
      <alignment horizontal="left" vertical="center" wrapText="1"/>
    </xf>
    <xf numFmtId="0" fontId="7" fillId="3" borderId="51" xfId="0" applyFont="1" applyFill="1" applyBorder="1" applyAlignment="1">
      <alignment vertical="center" wrapText="1"/>
    </xf>
    <xf numFmtId="169" fontId="10" fillId="3" borderId="8" xfId="0" applyNumberFormat="1" applyFont="1" applyFill="1" applyBorder="1" applyAlignment="1">
      <alignment vertical="center" wrapText="1"/>
    </xf>
    <xf numFmtId="169" fontId="10" fillId="3" borderId="10" xfId="0" applyNumberFormat="1" applyFont="1" applyFill="1" applyBorder="1" applyAlignment="1">
      <alignment vertical="center" wrapText="1"/>
    </xf>
    <xf numFmtId="169" fontId="10" fillId="3" borderId="53" xfId="0" applyNumberFormat="1" applyFont="1" applyFill="1" applyBorder="1" applyAlignment="1">
      <alignment vertical="center" wrapText="1"/>
    </xf>
    <xf numFmtId="0" fontId="10" fillId="2" borderId="42" xfId="0" applyFont="1" applyFill="1" applyBorder="1" applyAlignment="1" applyProtection="1">
      <alignment vertical="center" wrapText="1"/>
      <protection locked="0"/>
    </xf>
    <xf numFmtId="0" fontId="10" fillId="2" borderId="43" xfId="0" applyFont="1" applyFill="1" applyBorder="1" applyAlignment="1" applyProtection="1">
      <alignment vertical="center" wrapText="1"/>
      <protection locked="0"/>
    </xf>
    <xf numFmtId="0" fontId="4" fillId="0" borderId="27" xfId="0" applyFont="1" applyBorder="1" applyAlignment="1">
      <alignment horizontal="right" vertical="center" wrapText="1"/>
    </xf>
    <xf numFmtId="0" fontId="4" fillId="0" borderId="17" xfId="0" applyFont="1" applyBorder="1" applyAlignment="1">
      <alignment horizontal="left" vertical="center" wrapText="1"/>
    </xf>
    <xf numFmtId="0" fontId="4" fillId="0" borderId="59" xfId="0" applyFont="1" applyBorder="1" applyAlignment="1">
      <alignment horizontal="right" vertical="center" wrapText="1"/>
    </xf>
    <xf numFmtId="0" fontId="11" fillId="0" borderId="55" xfId="0" applyFont="1" applyBorder="1" applyAlignment="1">
      <alignment vertical="center" wrapText="1"/>
    </xf>
    <xf numFmtId="0" fontId="7" fillId="0" borderId="56" xfId="0" applyFont="1" applyBorder="1" applyAlignment="1">
      <alignment vertical="center" wrapText="1"/>
    </xf>
    <xf numFmtId="0" fontId="4" fillId="0" borderId="57" xfId="0" applyFont="1" applyBorder="1" applyAlignment="1">
      <alignment horizontal="left" vertical="center"/>
    </xf>
    <xf numFmtId="0" fontId="8" fillId="0" borderId="57" xfId="0" applyFont="1" applyBorder="1" applyAlignment="1">
      <alignment vertical="center" wrapText="1"/>
    </xf>
    <xf numFmtId="0" fontId="4" fillId="0" borderId="54" xfId="0" applyFont="1" applyBorder="1" applyAlignment="1">
      <alignment horizontal="right" vertical="center"/>
    </xf>
    <xf numFmtId="0" fontId="4" fillId="0" borderId="58" xfId="0" applyFont="1" applyBorder="1" applyAlignment="1">
      <alignment horizontal="right" vertical="center"/>
    </xf>
    <xf numFmtId="0" fontId="2" fillId="0" borderId="63" xfId="0" applyFont="1" applyBorder="1"/>
    <xf numFmtId="0" fontId="7" fillId="0" borderId="56" xfId="0" applyFont="1" applyBorder="1" applyAlignment="1" applyProtection="1">
      <alignment vertical="center" wrapText="1"/>
      <protection locked="0"/>
    </xf>
    <xf numFmtId="0" fontId="13" fillId="0" borderId="67" xfId="0" applyFont="1" applyBorder="1" applyAlignment="1">
      <alignment vertical="center"/>
    </xf>
    <xf numFmtId="0" fontId="2" fillId="0" borderId="68" xfId="0" applyFont="1" applyBorder="1"/>
    <xf numFmtId="0" fontId="2" fillId="0" borderId="69" xfId="0" applyFont="1" applyBorder="1"/>
    <xf numFmtId="0" fontId="10" fillId="2" borderId="64" xfId="0" applyFont="1" applyFill="1" applyBorder="1" applyAlignment="1" applyProtection="1">
      <alignment vertical="center" wrapText="1"/>
      <protection locked="0"/>
    </xf>
    <xf numFmtId="0" fontId="10" fillId="2" borderId="65" xfId="0" applyFont="1" applyFill="1" applyBorder="1" applyAlignment="1" applyProtection="1">
      <alignment vertical="center" wrapText="1"/>
      <protection locked="0"/>
    </xf>
    <xf numFmtId="0" fontId="10" fillId="2" borderId="39" xfId="0" applyFont="1" applyFill="1" applyBorder="1" applyAlignment="1" applyProtection="1">
      <alignment horizontal="left" vertical="top" wrapText="1"/>
      <protection locked="0"/>
    </xf>
    <xf numFmtId="0" fontId="10" fillId="2" borderId="15" xfId="0" applyFont="1" applyFill="1" applyBorder="1" applyAlignment="1" applyProtection="1">
      <alignment horizontal="left" vertical="top" wrapText="1"/>
      <protection locked="0"/>
    </xf>
    <xf numFmtId="0" fontId="10" fillId="2" borderId="16" xfId="0" applyFont="1" applyFill="1" applyBorder="1" applyAlignment="1" applyProtection="1">
      <alignment horizontal="left" vertical="top" wrapText="1"/>
      <protection locked="0"/>
    </xf>
    <xf numFmtId="0" fontId="10" fillId="2" borderId="40" xfId="0" applyFont="1" applyFill="1" applyBorder="1" applyAlignment="1" applyProtection="1">
      <alignment horizontal="left" vertical="top" wrapText="1"/>
      <protection locked="0"/>
    </xf>
    <xf numFmtId="0" fontId="10" fillId="2" borderId="0" xfId="0" applyFont="1" applyFill="1" applyAlignment="1" applyProtection="1">
      <alignment horizontal="left" vertical="top" wrapText="1"/>
      <protection locked="0"/>
    </xf>
    <xf numFmtId="0" fontId="10" fillId="2" borderId="41" xfId="0" applyFont="1" applyFill="1" applyBorder="1" applyAlignment="1" applyProtection="1">
      <alignment horizontal="left" vertical="top" wrapText="1"/>
      <protection locked="0"/>
    </xf>
    <xf numFmtId="164" fontId="3" fillId="0" borderId="29" xfId="0" applyNumberFormat="1" applyFont="1" applyBorder="1" applyAlignment="1">
      <alignment horizontal="right" vertical="center" wrapText="1"/>
    </xf>
    <xf numFmtId="0" fontId="3" fillId="0" borderId="30" xfId="0" applyFont="1" applyBorder="1" applyAlignment="1">
      <alignment horizontal="right" vertical="center" wrapText="1"/>
    </xf>
    <xf numFmtId="0" fontId="3" fillId="0" borderId="31" xfId="0" applyFont="1" applyBorder="1" applyAlignment="1">
      <alignment horizontal="right" vertical="center" wrapText="1"/>
    </xf>
    <xf numFmtId="43" fontId="3" fillId="0" borderId="32" xfId="0" applyNumberFormat="1" applyFont="1" applyBorder="1" applyAlignment="1">
      <alignment vertical="center" wrapText="1"/>
    </xf>
    <xf numFmtId="43" fontId="3" fillId="0" borderId="33" xfId="0" applyNumberFormat="1" applyFont="1" applyBorder="1" applyAlignment="1">
      <alignment vertical="center" wrapText="1"/>
    </xf>
    <xf numFmtId="164" fontId="6" fillId="2" borderId="36" xfId="0" applyNumberFormat="1" applyFont="1" applyFill="1" applyBorder="1" applyAlignment="1" applyProtection="1">
      <alignment horizontal="right" vertical="center" wrapText="1"/>
      <protection hidden="1"/>
    </xf>
    <xf numFmtId="164" fontId="6" fillId="2" borderId="37" xfId="0" applyNumberFormat="1" applyFont="1" applyFill="1" applyBorder="1" applyAlignment="1" applyProtection="1">
      <alignment horizontal="right" vertical="center" wrapText="1"/>
      <protection hidden="1"/>
    </xf>
    <xf numFmtId="0" fontId="3" fillId="0" borderId="40" xfId="0" applyFont="1" applyBorder="1" applyAlignment="1">
      <alignment horizontal="center" vertical="center" wrapText="1"/>
    </xf>
    <xf numFmtId="0" fontId="3" fillId="0" borderId="0" xfId="0" applyFont="1" applyAlignment="1">
      <alignment horizontal="center" vertical="center" wrapText="1"/>
    </xf>
    <xf numFmtId="0" fontId="3" fillId="0" borderId="41" xfId="0" applyFont="1" applyBorder="1" applyAlignment="1">
      <alignment horizontal="center" vertical="center" wrapText="1"/>
    </xf>
    <xf numFmtId="0" fontId="6" fillId="2" borderId="34" xfId="0" applyFont="1" applyFill="1" applyBorder="1" applyAlignment="1">
      <alignment horizontal="left" vertical="center" wrapText="1"/>
    </xf>
    <xf numFmtId="0" fontId="6" fillId="2" borderId="35" xfId="0" applyFont="1" applyFill="1" applyBorder="1" applyAlignment="1">
      <alignment horizontal="left" vertical="center" wrapText="1"/>
    </xf>
    <xf numFmtId="0" fontId="6" fillId="2" borderId="36" xfId="0" applyFont="1" applyFill="1" applyBorder="1" applyAlignment="1">
      <alignment horizontal="left" vertical="center" wrapText="1"/>
    </xf>
    <xf numFmtId="0" fontId="4" fillId="0" borderId="26" xfId="0" applyFont="1" applyBorder="1" applyAlignment="1">
      <alignment horizontal="center" vertical="center" wrapText="1"/>
    </xf>
    <xf numFmtId="0" fontId="10" fillId="2" borderId="27" xfId="0" applyFont="1" applyFill="1" applyBorder="1" applyAlignment="1" applyProtection="1">
      <alignment horizontal="center" vertical="center" wrapText="1"/>
      <protection locked="0"/>
    </xf>
    <xf numFmtId="0" fontId="10" fillId="2" borderId="24" xfId="0" applyFont="1" applyFill="1" applyBorder="1" applyAlignment="1" applyProtection="1">
      <alignment horizontal="left" vertical="center" wrapText="1"/>
      <protection locked="0"/>
    </xf>
    <xf numFmtId="43" fontId="10" fillId="2" borderId="27" xfId="0" applyNumberFormat="1" applyFont="1" applyFill="1" applyBorder="1" applyAlignment="1" applyProtection="1">
      <alignment vertical="center" wrapText="1"/>
      <protection locked="0"/>
    </xf>
    <xf numFmtId="43" fontId="4" fillId="0" borderId="28" xfId="0" applyNumberFormat="1" applyFont="1" applyBorder="1" applyAlignment="1">
      <alignment vertical="center" wrapText="1"/>
    </xf>
    <xf numFmtId="0" fontId="4" fillId="0" borderId="27" xfId="0" applyFont="1" applyBorder="1" applyAlignment="1">
      <alignment horizontal="right" vertical="center" wrapText="1"/>
    </xf>
    <xf numFmtId="0" fontId="9" fillId="0" borderId="2" xfId="0" applyFont="1" applyBorder="1" applyAlignment="1">
      <alignment horizontal="center" vertical="center"/>
    </xf>
    <xf numFmtId="0" fontId="12" fillId="2" borderId="5" xfId="0" applyFont="1" applyFill="1" applyBorder="1" applyAlignment="1" applyProtection="1">
      <alignment horizontal="left" vertical="top" wrapText="1"/>
      <protection locked="0"/>
    </xf>
    <xf numFmtId="0" fontId="12" fillId="2" borderId="6" xfId="0" applyFont="1" applyFill="1" applyBorder="1" applyAlignment="1" applyProtection="1">
      <alignment horizontal="left" vertical="top" wrapText="1"/>
      <protection locked="0"/>
    </xf>
    <xf numFmtId="0" fontId="12" fillId="2" borderId="0" xfId="0" applyFont="1" applyFill="1" applyAlignment="1" applyProtection="1">
      <alignment horizontal="left" vertical="top" wrapText="1"/>
      <protection locked="0"/>
    </xf>
    <xf numFmtId="0" fontId="12" fillId="2" borderId="41" xfId="0" applyFont="1" applyFill="1" applyBorder="1" applyAlignment="1" applyProtection="1">
      <alignment horizontal="left" vertical="top" wrapText="1"/>
      <protection locked="0"/>
    </xf>
    <xf numFmtId="0" fontId="12" fillId="2" borderId="48" xfId="0" applyFont="1" applyFill="1" applyBorder="1" applyAlignment="1" applyProtection="1">
      <alignment horizontal="left" vertical="top" wrapText="1"/>
      <protection locked="0"/>
    </xf>
    <xf numFmtId="0" fontId="12" fillId="2" borderId="49" xfId="0" applyFont="1" applyFill="1" applyBorder="1" applyAlignment="1" applyProtection="1">
      <alignment horizontal="left" vertical="top" wrapText="1"/>
      <protection locked="0"/>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17" fillId="2" borderId="64" xfId="0" applyFont="1" applyFill="1" applyBorder="1" applyAlignment="1" applyProtection="1">
      <alignment horizontal="left" vertical="center" wrapText="1"/>
      <protection locked="0"/>
    </xf>
    <xf numFmtId="0" fontId="17" fillId="2" borderId="65" xfId="0" applyFont="1" applyFill="1" applyBorder="1" applyAlignment="1" applyProtection="1">
      <alignment horizontal="left" vertical="center" wrapText="1"/>
      <protection locked="0"/>
    </xf>
    <xf numFmtId="0" fontId="17" fillId="2" borderId="66" xfId="0" applyFont="1" applyFill="1" applyBorder="1" applyAlignment="1" applyProtection="1">
      <alignment horizontal="left" vertical="center" wrapText="1"/>
      <protection locked="0"/>
    </xf>
    <xf numFmtId="0" fontId="1" fillId="0" borderId="63" xfId="0" applyFont="1" applyBorder="1" applyAlignment="1">
      <alignment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10" fillId="2" borderId="8" xfId="0" applyFont="1" applyFill="1" applyBorder="1" applyAlignment="1" applyProtection="1">
      <alignment horizontal="left" vertical="center" wrapText="1"/>
      <protection locked="0"/>
    </xf>
    <xf numFmtId="0" fontId="10" fillId="2" borderId="10" xfId="0" applyFont="1" applyFill="1" applyBorder="1" applyAlignment="1" applyProtection="1">
      <alignment horizontal="left" vertical="center" wrapText="1"/>
      <protection locked="0"/>
    </xf>
    <xf numFmtId="0" fontId="4" fillId="0" borderId="7" xfId="0" applyFont="1" applyBorder="1" applyAlignment="1" applyProtection="1">
      <alignment vertical="center" wrapText="1"/>
      <protection locked="0"/>
    </xf>
    <xf numFmtId="0" fontId="4" fillId="0" borderId="8" xfId="0" applyFont="1" applyBorder="1" applyAlignment="1" applyProtection="1">
      <alignment vertical="center" wrapText="1"/>
      <protection locked="0"/>
    </xf>
    <xf numFmtId="0" fontId="4" fillId="0" borderId="11" xfId="0" applyFont="1" applyBorder="1" applyAlignment="1">
      <alignment horizontal="right" vertical="center" wrapText="1"/>
    </xf>
    <xf numFmtId="0" fontId="4" fillId="0" borderId="9" xfId="0" applyFont="1" applyBorder="1" applyAlignment="1">
      <alignment horizontal="right" vertical="center" wrapText="1"/>
    </xf>
    <xf numFmtId="0" fontId="7" fillId="3" borderId="51" xfId="0" applyFont="1" applyFill="1" applyBorder="1" applyAlignment="1">
      <alignment horizontal="center" vertical="center" wrapText="1"/>
    </xf>
    <xf numFmtId="0" fontId="7" fillId="3" borderId="52" xfId="0" applyFont="1" applyFill="1" applyBorder="1" applyAlignment="1">
      <alignment horizontal="center" vertical="center" wrapText="1"/>
    </xf>
    <xf numFmtId="169" fontId="10" fillId="2" borderId="11" xfId="0" applyNumberFormat="1" applyFont="1" applyFill="1" applyBorder="1" applyAlignment="1" applyProtection="1">
      <alignment horizontal="center" vertical="center" wrapText="1"/>
      <protection locked="0"/>
    </xf>
    <xf numFmtId="169" fontId="10" fillId="2" borderId="8" xfId="0" applyNumberFormat="1" applyFont="1" applyFill="1" applyBorder="1" applyAlignment="1" applyProtection="1">
      <alignment horizontal="center" vertical="center" wrapText="1"/>
      <protection locked="0"/>
    </xf>
    <xf numFmtId="0" fontId="10" fillId="2" borderId="44" xfId="0" applyFont="1" applyFill="1" applyBorder="1" applyAlignment="1" applyProtection="1">
      <alignment horizontal="center" vertical="center" wrapText="1"/>
      <protection locked="0"/>
    </xf>
    <xf numFmtId="0" fontId="10" fillId="2" borderId="45" xfId="0" applyFont="1" applyFill="1" applyBorder="1" applyAlignment="1" applyProtection="1">
      <alignment horizontal="center" vertical="center" wrapText="1"/>
      <protection locked="0"/>
    </xf>
    <xf numFmtId="0" fontId="10" fillId="2" borderId="46" xfId="0" applyFont="1" applyFill="1" applyBorder="1" applyAlignment="1" applyProtection="1">
      <alignment horizontal="center" vertical="center" wrapText="1"/>
      <protection locked="0"/>
    </xf>
    <xf numFmtId="0" fontId="3" fillId="0" borderId="21" xfId="0" applyFont="1" applyBorder="1" applyAlignment="1">
      <alignment horizontal="center" vertical="center" wrapText="1"/>
    </xf>
    <xf numFmtId="0" fontId="10" fillId="2" borderId="11" xfId="0" applyFont="1" applyFill="1" applyBorder="1" applyAlignment="1" applyProtection="1">
      <alignment horizontal="left" vertical="center" wrapText="1"/>
      <protection locked="0"/>
    </xf>
    <xf numFmtId="0" fontId="4" fillId="0" borderId="12" xfId="0" applyFont="1" applyBorder="1" applyAlignment="1">
      <alignment horizontal="right" vertical="center" wrapText="1"/>
    </xf>
    <xf numFmtId="0" fontId="4" fillId="0" borderId="13" xfId="0" applyFont="1" applyBorder="1" applyAlignment="1">
      <alignment horizontal="right" vertical="center" wrapText="1"/>
    </xf>
    <xf numFmtId="167" fontId="10" fillId="2" borderId="12" xfId="0" applyNumberFormat="1" applyFont="1" applyFill="1" applyBorder="1" applyAlignment="1" applyProtection="1">
      <alignment horizontal="left" vertical="center" wrapText="1"/>
      <protection locked="0"/>
    </xf>
    <xf numFmtId="167" fontId="10" fillId="2" borderId="8" xfId="0" applyNumberFormat="1" applyFont="1" applyFill="1" applyBorder="1" applyAlignment="1" applyProtection="1">
      <alignment horizontal="left" vertical="center" wrapText="1"/>
      <protection locked="0"/>
    </xf>
    <xf numFmtId="167" fontId="10" fillId="2" borderId="10" xfId="0" applyNumberFormat="1" applyFont="1" applyFill="1" applyBorder="1" applyAlignment="1" applyProtection="1">
      <alignment horizontal="left" vertical="center" wrapText="1"/>
      <protection locked="0"/>
    </xf>
    <xf numFmtId="0" fontId="10" fillId="2" borderId="15" xfId="0" applyFont="1" applyFill="1" applyBorder="1" applyAlignment="1" applyProtection="1">
      <alignment horizontal="left" vertical="center" wrapText="1"/>
      <protection locked="0"/>
    </xf>
    <xf numFmtId="0" fontId="10" fillId="2" borderId="16" xfId="0" applyFont="1" applyFill="1" applyBorder="1" applyAlignment="1" applyProtection="1">
      <alignment horizontal="left" vertical="center" wrapText="1"/>
      <protection locked="0"/>
    </xf>
    <xf numFmtId="0" fontId="4" fillId="0" borderId="18" xfId="0" applyFont="1" applyBorder="1" applyAlignment="1">
      <alignment horizontal="right" vertical="center" wrapText="1"/>
    </xf>
    <xf numFmtId="43" fontId="4" fillId="0" borderId="25" xfId="0" applyNumberFormat="1" applyFont="1" applyBorder="1" applyAlignment="1">
      <alignment vertical="center" wrapText="1"/>
    </xf>
    <xf numFmtId="0" fontId="4" fillId="0" borderId="23" xfId="0" applyFont="1" applyBorder="1" applyAlignment="1">
      <alignment horizontal="center" vertical="center" wrapText="1"/>
    </xf>
    <xf numFmtId="0" fontId="10" fillId="2" borderId="24" xfId="0" applyFont="1" applyFill="1" applyBorder="1" applyAlignment="1" applyProtection="1">
      <alignment horizontal="center" vertical="center" wrapText="1"/>
      <protection locked="0"/>
    </xf>
    <xf numFmtId="0" fontId="10" fillId="2" borderId="24" xfId="0" applyFont="1" applyFill="1" applyBorder="1" applyAlignment="1" applyProtection="1">
      <alignment horizontal="left" vertical="center" wrapText="1" readingOrder="1"/>
      <protection locked="0"/>
    </xf>
    <xf numFmtId="43" fontId="10" fillId="2" borderId="24" xfId="0" applyNumberFormat="1" applyFont="1" applyFill="1" applyBorder="1" applyAlignment="1" applyProtection="1">
      <alignment vertical="center" wrapText="1"/>
      <protection locked="0"/>
    </xf>
    <xf numFmtId="0" fontId="10" fillId="2" borderId="24" xfId="0" applyFont="1" applyFill="1" applyBorder="1" applyAlignment="1" applyProtection="1">
      <alignment horizontal="left" vertical="top" wrapText="1"/>
      <protection locked="0"/>
    </xf>
    <xf numFmtId="0" fontId="2" fillId="0" borderId="63" xfId="0" applyFont="1" applyBorder="1" applyAlignment="1"/>
  </cellXfs>
  <cellStyles count="1">
    <cellStyle name="Normal" xfId="0" builtinId="0"/>
  </cellStyles>
  <dxfs count="4">
    <dxf>
      <fill>
        <patternFill>
          <bgColor theme="0"/>
        </patternFill>
      </fill>
    </dxf>
    <dxf>
      <fill>
        <patternFill>
          <bgColor theme="0"/>
        </patternFill>
      </fill>
    </dxf>
    <dxf>
      <font>
        <b/>
        <i val="0"/>
        <color theme="0"/>
      </font>
      <fill>
        <patternFill>
          <bgColor rgb="FFFF0000"/>
        </patternFill>
      </fill>
    </dxf>
    <dxf>
      <font>
        <b/>
        <i val="0"/>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A56" noThreeD="1"/>
</file>

<file path=xl/ctrlProps/ctrlProp2.xml><?xml version="1.0" encoding="utf-8"?>
<formControlPr xmlns="http://schemas.microsoft.com/office/spreadsheetml/2009/9/main" objectType="Radio" firstButton="1" lockText="1"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A$79" lockText="1" noThreeD="1"/>
</file>

<file path=xl/ctrlProps/ctrlProp6.xml><?xml version="1.0" encoding="utf-8"?>
<formControlPr xmlns="http://schemas.microsoft.com/office/spreadsheetml/2009/9/main" objectType="CheckBox" fmlaLink="$A$8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51954</xdr:colOff>
      <xdr:row>0</xdr:row>
      <xdr:rowOff>12989</xdr:rowOff>
    </xdr:from>
    <xdr:to>
      <xdr:col>4</xdr:col>
      <xdr:colOff>80529</xdr:colOff>
      <xdr:row>0</xdr:row>
      <xdr:rowOff>533688</xdr:rowOff>
    </xdr:to>
    <xdr:pic>
      <xdr:nvPicPr>
        <xdr:cNvPr id="2" name="Imagem 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954" y="12989"/>
          <a:ext cx="1440007" cy="520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38100</xdr:colOff>
          <xdr:row>4</xdr:row>
          <xdr:rowOff>28575</xdr:rowOff>
        </xdr:from>
        <xdr:to>
          <xdr:col>3</xdr:col>
          <xdr:colOff>390525</xdr:colOff>
          <xdr:row>4</xdr:row>
          <xdr:rowOff>171450</xdr:rowOff>
        </xdr:to>
        <xdr:sp macro="" textlink="">
          <xdr:nvSpPr>
            <xdr:cNvPr id="1025" name="Check Box 1" descr=" - Pessoa Física ou MEI*"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C0C0C0" mc:Ignorable="a14" a14:legacySpreadsheetColorIndex="22">
                <a:alpha val="39999"/>
              </a:srgbClr>
            </a:solidFill>
            <a:ln>
              <a:noFill/>
            </a:ln>
            <a:extLst>
              <a:ext uri="{91240B29-F687-4F45-9708-019B960494DF}">
                <a14:hiddenLine w="9525">
                  <a:solidFill>
                    <a:srgbClr val="FFFFFF" mc:Ignorable="a14" a14:legacySpreadsheetColorIndex="9"/>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Segoe UI"/>
                  <a:cs typeface="Segoe UI"/>
                </a:rPr>
                <a:t>   Pessoa Física ou MEI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-7908149</xdr:colOff>
          <xdr:row>0</xdr:row>
          <xdr:rowOff>-698975</xdr:rowOff>
        </xdr:from>
        <xdr:to>
          <xdr:col>0</xdr:col>
          <xdr:colOff>-7908149</xdr:colOff>
          <xdr:row>0</xdr:row>
          <xdr:rowOff>-698975</xdr:rowOff>
        </xdr:to>
        <xdr:grpSp>
          <xdr:nvGrpSpPr>
            <xdr:cNvPr id="36" name="Grupo 35">
              <a:extLst>
                <a:ext uri="{FF2B5EF4-FFF2-40B4-BE49-F238E27FC236}">
                  <a16:creationId xmlns:a16="http://schemas.microsoft.com/office/drawing/2014/main" id="{00000000-0008-0000-0000-000024000000}"/>
                </a:ext>
              </a:extLst>
            </xdr:cNvPr>
            <xdr:cNvGrpSpPr/>
          </xdr:nvGrpSpPr>
          <xdr:grpSpPr>
            <a:xfrm>
              <a:off x="-7908149" y="-698975"/>
              <a:ext cx="0" cy="0"/>
              <a:chOff x="-7908149" y="-698975"/>
              <a:chExt cx="0" cy="0"/>
            </a:xfrm>
            <a:noFill/>
            <a:effectLst/>
          </xdr:grpSpPr>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53</xdr:row>
          <xdr:rowOff>190500</xdr:rowOff>
        </xdr:from>
        <xdr:to>
          <xdr:col>7</xdr:col>
          <xdr:colOff>1143000</xdr:colOff>
          <xdr:row>60</xdr:row>
          <xdr:rowOff>9525</xdr:rowOff>
        </xdr:to>
        <xdr:grpSp>
          <xdr:nvGrpSpPr>
            <xdr:cNvPr id="1054" name="Group 30">
              <a:extLst>
                <a:ext uri="{FF2B5EF4-FFF2-40B4-BE49-F238E27FC236}">
                  <a16:creationId xmlns:a16="http://schemas.microsoft.com/office/drawing/2014/main" id="{00000000-0008-0000-0000-00001E040000}"/>
                </a:ext>
              </a:extLst>
            </xdr:cNvPr>
            <xdr:cNvGrpSpPr>
              <a:grpSpLocks/>
            </xdr:cNvGrpSpPr>
          </xdr:nvGrpSpPr>
          <xdr:grpSpPr bwMode="auto">
            <a:xfrm>
              <a:off x="2219325" y="13077825"/>
              <a:ext cx="2009775" cy="1390650"/>
              <a:chOff x="70753" y="72471"/>
              <a:chExt cx="17175" cy="2537"/>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1</xdr:colOff>
          <xdr:row>54</xdr:row>
          <xdr:rowOff>9521</xdr:rowOff>
        </xdr:from>
        <xdr:to>
          <xdr:col>6</xdr:col>
          <xdr:colOff>1009651</xdr:colOff>
          <xdr:row>54</xdr:row>
          <xdr:rowOff>219073</xdr:rowOff>
        </xdr:to>
        <xdr:grpSp>
          <xdr:nvGrpSpPr>
            <xdr:cNvPr id="6" name="Grupo 5">
              <a:extLst>
                <a:ext uri="{FF2B5EF4-FFF2-40B4-BE49-F238E27FC236}">
                  <a16:creationId xmlns:a16="http://schemas.microsoft.com/office/drawing/2014/main" id="{00000000-0008-0000-0000-000006000000}"/>
                </a:ext>
              </a:extLst>
            </xdr:cNvPr>
            <xdr:cNvGrpSpPr/>
          </xdr:nvGrpSpPr>
          <xdr:grpSpPr>
            <a:xfrm>
              <a:off x="1685926" y="13096871"/>
              <a:ext cx="1543050" cy="209552"/>
              <a:chOff x="6453923" y="7266129"/>
              <a:chExt cx="1717573" cy="207164"/>
            </a:xfrm>
            <a:noFill/>
            <a:effectLst/>
          </xdr:grpSpPr>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6474019" y="7272905"/>
                <a:ext cx="787677" cy="191432"/>
              </a:xfrm>
              <a:prstGeom prst="rect">
                <a:avLst/>
              </a:prstGeom>
              <a:solidFill>
                <a:srgbClr val="C0C0C0" mc:Ignorable="a14" a14:legacySpreadsheetColorIndex="22">
                  <a:alpha val="42000"/>
                </a:srgbClr>
              </a:solidFill>
              <a:ln w="9525">
                <a:solidFill>
                  <a:srgbClr val="FFFFFF" mc:Ignorable="a14" a14:legacySpreadsheetColorIndex="9"/>
                </a:solidFill>
                <a:miter lim="800000"/>
                <a:headEnd/>
                <a:tailEnd/>
              </a:ln>
            </xdr:spPr>
            <xdr:txBody>
              <a:bodyPr vertOverflow="clip" wrap="square" lIns="27432" tIns="18288" rIns="0" bIns="18288" anchor="ctr" upright="1"/>
              <a:lstStyle/>
              <a:p>
                <a:pPr algn="l" rtl="0">
                  <a:defRPr sz="1000"/>
                </a:pPr>
                <a:r>
                  <a:rPr lang="pt-BR" sz="800" b="0" i="0" u="none" strike="noStrike" baseline="0">
                    <a:solidFill>
                      <a:srgbClr val="000000"/>
                    </a:solidFill>
                    <a:latin typeface="Segoe UI"/>
                    <a:cs typeface="Segoe UI"/>
                  </a:rPr>
                  <a:t>   Única</a:t>
                </a:r>
              </a:p>
            </xdr:txBody>
          </xdr:sp>
          <xdr:sp macro="" textlink="">
            <xdr:nvSpPr>
              <xdr:cNvPr id="1027" name="Group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6453923" y="7266129"/>
                <a:ext cx="1717573" cy="206119"/>
              </a:xfrm>
              <a:prstGeom prst="rect">
                <a:avLst/>
              </a:prstGeom>
              <a:noFill/>
              <a:ln w="9525">
                <a:miter lim="800000"/>
                <a:headEnd/>
                <a:tailEnd/>
              </a:ln>
              <a:extLst>
                <a:ext uri="{909E8E84-426E-40DD-AFC4-6F175D3DCCD1}">
                  <a14:hiddenFill>
                    <a:noFill/>
                  </a14:hiddenFill>
                </a:ext>
              </a:extLst>
            </xdr:spPr>
          </xdr:sp>
          <xdr:sp macro="" textlink="">
            <xdr:nvSpPr>
              <xdr:cNvPr id="1028" name="Option Butto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7281617" y="7275129"/>
                <a:ext cx="879994" cy="198164"/>
              </a:xfrm>
              <a:prstGeom prst="rect">
                <a:avLst/>
              </a:prstGeom>
              <a:solidFill>
                <a:srgbClr val="C0C0C0" mc:Ignorable="a14" a14:legacySpreadsheetColorIndex="22">
                  <a:alpha val="4200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Segoe UI"/>
                    <a:cs typeface="Segoe UI"/>
                  </a:rPr>
                  <a:t>   Parcelada</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58</xdr:row>
          <xdr:rowOff>0</xdr:rowOff>
        </xdr:from>
        <xdr:to>
          <xdr:col>4</xdr:col>
          <xdr:colOff>0</xdr:colOff>
          <xdr:row>58</xdr:row>
          <xdr:rowOff>219075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Segoe UI"/>
                  <a:cs typeface="Segoe UI"/>
                </a:rPr>
                <a:t>Há identificação. Código: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59</xdr:row>
          <xdr:rowOff>0</xdr:rowOff>
        </xdr:from>
        <xdr:to>
          <xdr:col>4</xdr:col>
          <xdr:colOff>0</xdr:colOff>
          <xdr:row>59</xdr:row>
          <xdr:rowOff>219075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Segoe UI"/>
                  <a:cs typeface="Segoe UI"/>
                </a:rPr>
                <a:t>Não há previsão. Justificativa:</a:t>
              </a:r>
            </a:p>
          </xdr:txBody>
        </xdr:sp>
        <xdr:clientData/>
      </xdr:twoCellAnchor>
    </mc:Choice>
    <mc:Fallback/>
  </mc:AlternateContent>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1"/>
  <dimension ref="A1:N80"/>
  <sheetViews>
    <sheetView tabSelected="1" topLeftCell="A46" zoomScaleNormal="100" zoomScaleSheetLayoutView="70" workbookViewId="0">
      <selection activeCell="A62" sqref="A62:N77"/>
    </sheetView>
  </sheetViews>
  <sheetFormatPr defaultColWidth="9.140625" defaultRowHeight="14.25"/>
  <cols>
    <col min="1" max="1" width="7.42578125" style="1" customWidth="1"/>
    <col min="2" max="2" width="4.140625" style="1" customWidth="1"/>
    <col min="3" max="3" width="7.42578125" style="1" customWidth="1"/>
    <col min="4" max="4" width="6.28515625" style="1" customWidth="1"/>
    <col min="5" max="5" width="1.42578125" style="1" customWidth="1"/>
    <col min="6" max="6" width="6.5703125" style="1" customWidth="1"/>
    <col min="7" max="7" width="15.28515625" style="1" customWidth="1"/>
    <col min="8" max="8" width="14.85546875" style="1" customWidth="1"/>
    <col min="9" max="9" width="19.28515625" style="1" customWidth="1"/>
    <col min="10" max="10" width="15.7109375" style="1" customWidth="1"/>
    <col min="11" max="11" width="8.7109375" style="1" customWidth="1"/>
    <col min="12" max="12" width="1.5703125" style="1" customWidth="1"/>
    <col min="13" max="13" width="3.7109375" style="1" customWidth="1"/>
    <col min="14" max="14" width="16.28515625" style="1" customWidth="1"/>
    <col min="15" max="15" width="9.140625" style="1"/>
    <col min="16" max="16" width="24.28515625" style="1" bestFit="1" customWidth="1"/>
    <col min="17" max="16384" width="9.140625" style="1"/>
  </cols>
  <sheetData>
    <row r="1" spans="1:14" ht="45" customHeight="1" thickBot="1">
      <c r="A1" s="80"/>
      <c r="B1" s="116"/>
      <c r="C1" s="116"/>
      <c r="D1" s="116"/>
      <c r="E1" s="116"/>
      <c r="F1" s="32"/>
      <c r="G1" s="32"/>
      <c r="H1" s="32"/>
      <c r="I1" s="32"/>
      <c r="J1" s="32"/>
      <c r="K1" s="32"/>
      <c r="L1" s="32"/>
      <c r="M1" s="32"/>
      <c r="N1" s="32"/>
    </row>
    <row r="2" spans="1:14" ht="15.75" customHeight="1" thickTop="1" thickBot="1">
      <c r="A2" s="81" t="s">
        <v>0</v>
      </c>
      <c r="B2" s="82"/>
      <c r="C2" s="82"/>
      <c r="D2" s="82"/>
      <c r="E2" s="82"/>
      <c r="F2" s="82"/>
      <c r="G2" s="82"/>
      <c r="H2" s="82"/>
      <c r="I2" s="82"/>
      <c r="J2" s="82"/>
      <c r="K2" s="82"/>
      <c r="L2" s="82"/>
      <c r="M2" s="82"/>
      <c r="N2" s="83"/>
    </row>
    <row r="3" spans="1:14" ht="15" thickTop="1">
      <c r="A3" s="74" t="s">
        <v>1</v>
      </c>
      <c r="B3" s="75"/>
      <c r="C3" s="75"/>
      <c r="D3" s="75"/>
      <c r="E3" s="75"/>
      <c r="F3" s="75"/>
      <c r="G3" s="75"/>
      <c r="H3" s="75"/>
      <c r="I3" s="75"/>
      <c r="J3" s="75"/>
      <c r="K3" s="75"/>
      <c r="L3" s="75"/>
      <c r="M3" s="75"/>
      <c r="N3" s="76"/>
    </row>
    <row r="4" spans="1:14" ht="15.95" customHeight="1">
      <c r="A4" s="84" t="s">
        <v>2</v>
      </c>
      <c r="B4" s="85"/>
      <c r="C4" s="85"/>
      <c r="D4" s="86"/>
      <c r="E4" s="87"/>
      <c r="F4" s="87"/>
      <c r="G4" s="87"/>
      <c r="H4" s="87"/>
      <c r="I4" s="87"/>
      <c r="J4" s="87"/>
      <c r="K4" s="87"/>
      <c r="L4" s="87"/>
      <c r="M4" s="87"/>
      <c r="N4" s="88"/>
    </row>
    <row r="5" spans="1:14" ht="15.95" customHeight="1">
      <c r="A5" s="89"/>
      <c r="B5" s="90"/>
      <c r="C5" s="90"/>
      <c r="D5" s="90"/>
      <c r="E5" s="91" t="s">
        <v>3</v>
      </c>
      <c r="F5" s="92"/>
      <c r="G5" s="11"/>
      <c r="H5" s="14" t="s">
        <v>4</v>
      </c>
      <c r="I5" s="12"/>
      <c r="J5" s="16" t="str">
        <f>IF(L5="","",IF(IF(MOD((MID(L5,1,1)*6)+(MID(L5,2,1)*7)+(MID(L5,3,1)*8)+(MID(L5,4,1)*9)+(MID(L5,5,1)*2)+(MID(L5,6,1)*3)+(MID(L5,7,1)*4)+(MID(L5,8,1)*5)+(MID(L5,9,1)*6)+(MID(L5,10,1)*7)+(MID(L5,11,1)*8)+(MID(L5,12,1)*9),11)=10,0,MOD((MID(L5,1,1)*6)+(MID(L5,2,1)*7)+(MID(L5,3,1)*8)+(MID(L5,4,1)*9)+(MID(L5,5,1)*2)+(MID(L5,6,1)*3)+(MID(L5,7,1)*4)+(MID(L5,8,1)*5)+(MID(L5,9,1)*6)+(MID(L5,10,1)*7)+(MID(L5,11,1)*8)+(MID(L5,12,1)*9),11))&amp;IF(MOD((MID(L5,1,1)*5)+(MID(L5,2,1)*6)+(MID(L5,3,1)*7)+(MID(L5,4,1)*8)+(MID(L5,5,1)*9)+(MID(L5,6,1)*2)+(MID(L5,7,1)*3)+(MID(L5,8,1)*4)+(MID(L5,9,1)*5)+(MID(L5,10,1)*6)+(MID(L5,11,1)*7)+(MID(L5,12,1)*8)+(MID(L5,13,1)*9),11)=10,0,MOD((MID(L5,1,1)*5)+(MID(L5,2,1)*6)+(MID(L5,3,1)*7)+(MID(L5,4,1)*8)+(MID(L5,5,1)*9)+(MID(L5,6,1)*2)+(MID(L5,7,1)*3)+(MID(L5,8,1)*4)+(MID(L5,9,1)*5)+(MID(L5,10,1)*6)+(MID(L5,11,1)*7)+(MID(L5,12,1)*8)+(MID(L5,13,1)*9),11))=(MID(L5,13,1)&amp;MID(L5,14,1)),"CNPJ VÁLIDO","CNPJ INVÁLIDO"))</f>
        <v>CNPJ VÁLIDO</v>
      </c>
      <c r="K5" s="17" t="str">
        <f>TEXT(G5,"00000000000")</f>
        <v>00000000000</v>
      </c>
      <c r="L5" s="17" t="str">
        <f>TEXT(I5,"00000000000000")</f>
        <v>00000000000000</v>
      </c>
      <c r="M5" s="93" t="str">
        <f>IF(K5="","",IF(IF(MOD((MID(K5,1,1)*1)+(MID(K5,2,1)*2)+(MID(K5,3,1)*3)+(MID(K5,4,1)*4)+(MID(K5,5,1)*5)+(MID(K5,6,1)*6)+(MID(K5,7,1)*7)+(MID(K5,8,1)*8)+(MID(K5,9,1)*9),11)=10,0,MOD((MID(K5,1,1)*1)+(MID(K5,2,1)*2)+(MID(K5,3,1)*3)+(MID(K5,4,1)*4)+(MID(K5,5,1)*5)+(MID(K5,6,1)*6)+(MID(K5,7,1)*7)+(MID(K5,8,1)*8)+(MID(K5,9,1)*9),11))&amp;IF(MOD((MID(K5,2,1)*1)+(MID(K5,3,1)*2)+(MID(K5,4,1)*3)+(MID(K5,5,1)*4)+(MID(K5,6,1)*5)+(MID(K5,7,1)*6)+(MID(K5,8,1)*7)+(MID(K5,9,1)*8)+(MID(K5,10,1)*9),11)=10,0,MOD((MID(K5,2,1)*1)+(MID(K5,3,1)*2)+(MID(K5,4,1)*3)+(MID(K5,5,1)*4)+(MID(K5,6,1)*5)+(MID(K5,7,1)*6)+(MID(K5,8,1)*7)+(MID(K5,9,1)*8)+(MID(K5,10,1)*9),11))=(MID(K5,10,1)&amp;MID(K5,11,1)),"CPF VÁLIDO","CPF INVÁLIDO"))</f>
        <v>CPF VÁLIDO</v>
      </c>
      <c r="N5" s="94"/>
    </row>
    <row r="6" spans="1:14" ht="15.95" customHeight="1">
      <c r="A6" s="84" t="s">
        <v>5</v>
      </c>
      <c r="B6" s="86"/>
      <c r="C6" s="87"/>
      <c r="D6" s="87"/>
      <c r="E6" s="87"/>
      <c r="F6" s="87"/>
      <c r="G6" s="87"/>
      <c r="H6" s="87"/>
      <c r="I6" s="87"/>
      <c r="J6" s="87"/>
      <c r="K6" s="87"/>
      <c r="L6" s="87"/>
      <c r="M6" s="87"/>
      <c r="N6" s="88"/>
    </row>
    <row r="7" spans="1:14" ht="15.95" customHeight="1">
      <c r="A7" s="84" t="s">
        <v>6</v>
      </c>
      <c r="B7" s="86"/>
      <c r="C7" s="101"/>
      <c r="D7" s="87"/>
      <c r="E7" s="87"/>
      <c r="F7" s="87"/>
      <c r="G7" s="87"/>
      <c r="H7" s="87"/>
      <c r="I7" s="87"/>
      <c r="J7" s="102" t="s">
        <v>7</v>
      </c>
      <c r="K7" s="103"/>
      <c r="L7" s="104"/>
      <c r="M7" s="105"/>
      <c r="N7" s="106"/>
    </row>
    <row r="8" spans="1:14" ht="15.95" customHeight="1">
      <c r="A8" s="84" t="s">
        <v>8</v>
      </c>
      <c r="B8" s="86"/>
      <c r="C8" s="95"/>
      <c r="D8" s="96"/>
      <c r="E8" s="96"/>
      <c r="F8" s="96"/>
      <c r="G8" s="20"/>
      <c r="H8" s="14" t="s">
        <v>9</v>
      </c>
      <c r="I8" s="15"/>
      <c r="J8" s="18"/>
      <c r="K8" s="18"/>
      <c r="L8" s="18"/>
      <c r="M8" s="18"/>
      <c r="N8" s="19"/>
    </row>
    <row r="9" spans="1:14" ht="15.95" customHeight="1" thickBot="1">
      <c r="A9" s="6" t="s">
        <v>10</v>
      </c>
      <c r="B9" s="107"/>
      <c r="C9" s="107"/>
      <c r="D9" s="107"/>
      <c r="E9" s="107"/>
      <c r="F9" s="107"/>
      <c r="G9" s="107"/>
      <c r="H9" s="107"/>
      <c r="I9" s="107"/>
      <c r="J9" s="107"/>
      <c r="K9" s="107"/>
      <c r="L9" s="107"/>
      <c r="M9" s="107"/>
      <c r="N9" s="108"/>
    </row>
    <row r="10" spans="1:14" ht="15" customHeight="1" thickTop="1">
      <c r="A10" s="74" t="s">
        <v>11</v>
      </c>
      <c r="B10" s="75"/>
      <c r="C10" s="75"/>
      <c r="D10" s="75"/>
      <c r="E10" s="75"/>
      <c r="F10" s="75"/>
      <c r="G10" s="75"/>
      <c r="H10" s="75"/>
      <c r="I10" s="75"/>
      <c r="J10" s="75"/>
      <c r="K10" s="75"/>
      <c r="L10" s="75"/>
      <c r="M10" s="75"/>
      <c r="N10" s="76"/>
    </row>
    <row r="11" spans="1:14" ht="15.75" customHeight="1" thickBot="1">
      <c r="A11" s="24" t="s">
        <v>12</v>
      </c>
      <c r="B11" s="97"/>
      <c r="C11" s="98"/>
      <c r="D11" s="98"/>
      <c r="E11" s="98"/>
      <c r="F11" s="98"/>
      <c r="G11" s="99"/>
      <c r="H11" s="5" t="s">
        <v>13</v>
      </c>
      <c r="I11" s="7"/>
      <c r="J11" s="109" t="s">
        <v>14</v>
      </c>
      <c r="K11" s="109"/>
      <c r="L11" s="109"/>
      <c r="M11" s="109"/>
      <c r="N11" s="8"/>
    </row>
    <row r="12" spans="1:14" s="4" customFormat="1" ht="30" customHeight="1" thickTop="1">
      <c r="A12" s="2" t="s">
        <v>15</v>
      </c>
      <c r="B12" s="100" t="s">
        <v>16</v>
      </c>
      <c r="C12" s="100"/>
      <c r="D12" s="100" t="s">
        <v>17</v>
      </c>
      <c r="E12" s="100"/>
      <c r="F12" s="100"/>
      <c r="G12" s="100"/>
      <c r="H12" s="100"/>
      <c r="I12" s="100"/>
      <c r="J12" s="100"/>
      <c r="K12" s="100" t="s">
        <v>18</v>
      </c>
      <c r="L12" s="100"/>
      <c r="M12" s="100"/>
      <c r="N12" s="3" t="s">
        <v>19</v>
      </c>
    </row>
    <row r="13" spans="1:14" s="13" customFormat="1" ht="26.1" customHeight="1">
      <c r="A13" s="111">
        <v>1</v>
      </c>
      <c r="B13" s="112">
        <v>20</v>
      </c>
      <c r="C13" s="112"/>
      <c r="D13" s="113" t="s">
        <v>20</v>
      </c>
      <c r="E13" s="113"/>
      <c r="F13" s="113"/>
      <c r="G13" s="113"/>
      <c r="H13" s="113"/>
      <c r="I13" s="113"/>
      <c r="J13" s="113"/>
      <c r="K13" s="114">
        <v>39.619999999999997</v>
      </c>
      <c r="L13" s="114"/>
      <c r="M13" s="114"/>
      <c r="N13" s="110">
        <f>B13*K13</f>
        <v>792.4</v>
      </c>
    </row>
    <row r="14" spans="1:14" s="13" customFormat="1" ht="12.75">
      <c r="A14" s="58"/>
      <c r="B14" s="59"/>
      <c r="C14" s="59"/>
      <c r="D14" s="63" t="s">
        <v>21</v>
      </c>
      <c r="E14" s="63"/>
      <c r="F14" s="9"/>
      <c r="G14" s="23" t="s">
        <v>22</v>
      </c>
      <c r="H14" s="21"/>
      <c r="I14" s="23" t="s">
        <v>23</v>
      </c>
      <c r="J14" s="22"/>
      <c r="K14" s="61"/>
      <c r="L14" s="61"/>
      <c r="M14" s="61"/>
      <c r="N14" s="62"/>
    </row>
    <row r="15" spans="1:14" s="4" customFormat="1" ht="26.1" customHeight="1">
      <c r="A15" s="58">
        <v>2</v>
      </c>
      <c r="B15" s="59">
        <v>20</v>
      </c>
      <c r="C15" s="59"/>
      <c r="D15" s="60" t="s">
        <v>24</v>
      </c>
      <c r="E15" s="60"/>
      <c r="F15" s="60"/>
      <c r="G15" s="60"/>
      <c r="H15" s="60"/>
      <c r="I15" s="60"/>
      <c r="J15" s="60"/>
      <c r="K15" s="61">
        <v>39.619999999999997</v>
      </c>
      <c r="L15" s="61"/>
      <c r="M15" s="61"/>
      <c r="N15" s="62">
        <f>K15*B15</f>
        <v>792.4</v>
      </c>
    </row>
    <row r="16" spans="1:14" s="4" customFormat="1" ht="12.95" customHeight="1">
      <c r="A16" s="58"/>
      <c r="B16" s="59"/>
      <c r="C16" s="59"/>
      <c r="D16" s="63" t="s">
        <v>21</v>
      </c>
      <c r="E16" s="63"/>
      <c r="F16" s="9"/>
      <c r="G16" s="23" t="s">
        <v>22</v>
      </c>
      <c r="H16" s="21"/>
      <c r="I16" s="23" t="s">
        <v>23</v>
      </c>
      <c r="J16" s="22"/>
      <c r="K16" s="61"/>
      <c r="L16" s="61"/>
      <c r="M16" s="61"/>
      <c r="N16" s="62"/>
    </row>
    <row r="17" spans="1:14" s="4" customFormat="1" ht="26.1" customHeight="1">
      <c r="A17" s="58">
        <v>3</v>
      </c>
      <c r="B17" s="59">
        <v>20</v>
      </c>
      <c r="C17" s="59"/>
      <c r="D17" s="60" t="s">
        <v>25</v>
      </c>
      <c r="E17" s="60"/>
      <c r="F17" s="60"/>
      <c r="G17" s="60"/>
      <c r="H17" s="60"/>
      <c r="I17" s="60"/>
      <c r="J17" s="60"/>
      <c r="K17" s="61">
        <v>23.77</v>
      </c>
      <c r="L17" s="61"/>
      <c r="M17" s="61"/>
      <c r="N17" s="62">
        <f>B17*K17</f>
        <v>475.4</v>
      </c>
    </row>
    <row r="18" spans="1:14" s="4" customFormat="1" ht="12.95" customHeight="1">
      <c r="A18" s="58"/>
      <c r="B18" s="59"/>
      <c r="C18" s="59"/>
      <c r="D18" s="63" t="s">
        <v>21</v>
      </c>
      <c r="E18" s="63"/>
      <c r="F18" s="9"/>
      <c r="G18" s="23" t="s">
        <v>22</v>
      </c>
      <c r="H18" s="21"/>
      <c r="I18" s="23" t="s">
        <v>23</v>
      </c>
      <c r="J18" s="22"/>
      <c r="K18" s="61"/>
      <c r="L18" s="61"/>
      <c r="M18" s="61"/>
      <c r="N18" s="62"/>
    </row>
    <row r="19" spans="1:14" s="4" customFormat="1" ht="26.1" customHeight="1">
      <c r="A19" s="58">
        <v>4</v>
      </c>
      <c r="B19" s="59"/>
      <c r="C19" s="59"/>
      <c r="D19" s="60"/>
      <c r="E19" s="60"/>
      <c r="F19" s="60"/>
      <c r="G19" s="60"/>
      <c r="H19" s="60"/>
      <c r="I19" s="60"/>
      <c r="J19" s="60"/>
      <c r="K19" s="61"/>
      <c r="L19" s="61"/>
      <c r="M19" s="61"/>
      <c r="N19" s="62">
        <f>K19*B19</f>
        <v>0</v>
      </c>
    </row>
    <row r="20" spans="1:14" s="4" customFormat="1" ht="12.95" customHeight="1">
      <c r="A20" s="58"/>
      <c r="B20" s="59"/>
      <c r="C20" s="59"/>
      <c r="D20" s="63" t="s">
        <v>21</v>
      </c>
      <c r="E20" s="63"/>
      <c r="F20" s="9"/>
      <c r="G20" s="23" t="s">
        <v>22</v>
      </c>
      <c r="H20" s="21"/>
      <c r="I20" s="23" t="s">
        <v>23</v>
      </c>
      <c r="J20" s="22"/>
      <c r="K20" s="61"/>
      <c r="L20" s="61"/>
      <c r="M20" s="61"/>
      <c r="N20" s="62"/>
    </row>
    <row r="21" spans="1:14" s="4" customFormat="1" ht="26.1" customHeight="1">
      <c r="A21" s="58">
        <v>5</v>
      </c>
      <c r="B21" s="59"/>
      <c r="C21" s="59"/>
      <c r="D21" s="60"/>
      <c r="E21" s="60"/>
      <c r="F21" s="60"/>
      <c r="G21" s="60"/>
      <c r="H21" s="60"/>
      <c r="I21" s="60"/>
      <c r="J21" s="60"/>
      <c r="K21" s="61"/>
      <c r="L21" s="61"/>
      <c r="M21" s="61"/>
      <c r="N21" s="62">
        <f>K21*B21</f>
        <v>0</v>
      </c>
    </row>
    <row r="22" spans="1:14" s="4" customFormat="1" ht="12.95" customHeight="1">
      <c r="A22" s="58"/>
      <c r="B22" s="59"/>
      <c r="C22" s="59"/>
      <c r="D22" s="63" t="s">
        <v>21</v>
      </c>
      <c r="E22" s="63"/>
      <c r="F22" s="9"/>
      <c r="G22" s="23" t="s">
        <v>22</v>
      </c>
      <c r="H22" s="21"/>
      <c r="I22" s="23" t="s">
        <v>23</v>
      </c>
      <c r="J22" s="22"/>
      <c r="K22" s="61"/>
      <c r="L22" s="61"/>
      <c r="M22" s="61"/>
      <c r="N22" s="62"/>
    </row>
    <row r="23" spans="1:14" s="4" customFormat="1" ht="26.1" customHeight="1">
      <c r="A23" s="58">
        <v>6</v>
      </c>
      <c r="B23" s="59"/>
      <c r="C23" s="59"/>
      <c r="D23" s="60"/>
      <c r="E23" s="60"/>
      <c r="F23" s="60"/>
      <c r="G23" s="60"/>
      <c r="H23" s="60"/>
      <c r="I23" s="60"/>
      <c r="J23" s="60"/>
      <c r="K23" s="61"/>
      <c r="L23" s="61"/>
      <c r="M23" s="61"/>
      <c r="N23" s="62">
        <f t="shared" ref="N23" si="0">K23*B23</f>
        <v>0</v>
      </c>
    </row>
    <row r="24" spans="1:14" s="4" customFormat="1" ht="12.95" customHeight="1">
      <c r="A24" s="58"/>
      <c r="B24" s="59"/>
      <c r="C24" s="59"/>
      <c r="D24" s="63" t="s">
        <v>21</v>
      </c>
      <c r="E24" s="63"/>
      <c r="F24" s="9"/>
      <c r="G24" s="23" t="s">
        <v>22</v>
      </c>
      <c r="H24" s="21"/>
      <c r="I24" s="23" t="s">
        <v>23</v>
      </c>
      <c r="J24" s="22"/>
      <c r="K24" s="61"/>
      <c r="L24" s="61"/>
      <c r="M24" s="61"/>
      <c r="N24" s="62"/>
    </row>
    <row r="25" spans="1:14" s="4" customFormat="1" ht="26.1" customHeight="1">
      <c r="A25" s="58">
        <v>7</v>
      </c>
      <c r="B25" s="59"/>
      <c r="C25" s="59"/>
      <c r="D25" s="60"/>
      <c r="E25" s="60"/>
      <c r="F25" s="60"/>
      <c r="G25" s="60"/>
      <c r="H25" s="60"/>
      <c r="I25" s="60"/>
      <c r="J25" s="60"/>
      <c r="K25" s="61"/>
      <c r="L25" s="61"/>
      <c r="M25" s="61"/>
      <c r="N25" s="62">
        <f t="shared" ref="N25" si="1">K25*B25</f>
        <v>0</v>
      </c>
    </row>
    <row r="26" spans="1:14" s="4" customFormat="1" ht="12.95" customHeight="1">
      <c r="A26" s="58"/>
      <c r="B26" s="59"/>
      <c r="C26" s="59"/>
      <c r="D26" s="63" t="s">
        <v>21</v>
      </c>
      <c r="E26" s="63"/>
      <c r="F26" s="9"/>
      <c r="G26" s="23" t="s">
        <v>22</v>
      </c>
      <c r="H26" s="21"/>
      <c r="I26" s="23" t="s">
        <v>23</v>
      </c>
      <c r="J26" s="22"/>
      <c r="K26" s="61"/>
      <c r="L26" s="61"/>
      <c r="M26" s="61"/>
      <c r="N26" s="62"/>
    </row>
    <row r="27" spans="1:14" s="4" customFormat="1" ht="26.1" customHeight="1">
      <c r="A27" s="58">
        <v>8</v>
      </c>
      <c r="B27" s="59"/>
      <c r="C27" s="59"/>
      <c r="D27" s="60"/>
      <c r="E27" s="60"/>
      <c r="F27" s="60"/>
      <c r="G27" s="60"/>
      <c r="H27" s="60"/>
      <c r="I27" s="60"/>
      <c r="J27" s="60"/>
      <c r="K27" s="61"/>
      <c r="L27" s="61"/>
      <c r="M27" s="61"/>
      <c r="N27" s="62">
        <f t="shared" ref="N27" si="2">K27*B27</f>
        <v>0</v>
      </c>
    </row>
    <row r="28" spans="1:14" s="4" customFormat="1" ht="12.95" customHeight="1">
      <c r="A28" s="58"/>
      <c r="B28" s="59"/>
      <c r="C28" s="59"/>
      <c r="D28" s="63" t="s">
        <v>21</v>
      </c>
      <c r="E28" s="63"/>
      <c r="F28" s="9"/>
      <c r="G28" s="23" t="s">
        <v>22</v>
      </c>
      <c r="H28" s="21"/>
      <c r="I28" s="23" t="s">
        <v>23</v>
      </c>
      <c r="J28" s="22"/>
      <c r="K28" s="61"/>
      <c r="L28" s="61"/>
      <c r="M28" s="61"/>
      <c r="N28" s="62"/>
    </row>
    <row r="29" spans="1:14" s="4" customFormat="1" ht="26.1" customHeight="1">
      <c r="A29" s="58">
        <v>9</v>
      </c>
      <c r="B29" s="59"/>
      <c r="C29" s="59"/>
      <c r="D29" s="60"/>
      <c r="E29" s="60"/>
      <c r="F29" s="60"/>
      <c r="G29" s="60"/>
      <c r="H29" s="60"/>
      <c r="I29" s="60"/>
      <c r="J29" s="60"/>
      <c r="K29" s="61"/>
      <c r="L29" s="61"/>
      <c r="M29" s="61"/>
      <c r="N29" s="62">
        <f t="shared" ref="N29" si="3">K29*B29</f>
        <v>0</v>
      </c>
    </row>
    <row r="30" spans="1:14" s="4" customFormat="1" ht="12.95" customHeight="1">
      <c r="A30" s="58"/>
      <c r="B30" s="59"/>
      <c r="C30" s="59"/>
      <c r="D30" s="63" t="s">
        <v>21</v>
      </c>
      <c r="E30" s="63"/>
      <c r="F30" s="9"/>
      <c r="G30" s="23" t="s">
        <v>22</v>
      </c>
      <c r="H30" s="21"/>
      <c r="I30" s="23" t="s">
        <v>23</v>
      </c>
      <c r="J30" s="22"/>
      <c r="K30" s="61"/>
      <c r="L30" s="61"/>
      <c r="M30" s="61"/>
      <c r="N30" s="62"/>
    </row>
    <row r="31" spans="1:14" s="4" customFormat="1" ht="26.1" customHeight="1">
      <c r="A31" s="58">
        <v>10</v>
      </c>
      <c r="B31" s="59"/>
      <c r="C31" s="59"/>
      <c r="D31" s="60"/>
      <c r="E31" s="60"/>
      <c r="F31" s="60"/>
      <c r="G31" s="60"/>
      <c r="H31" s="60"/>
      <c r="I31" s="60"/>
      <c r="J31" s="60"/>
      <c r="K31" s="61"/>
      <c r="L31" s="61"/>
      <c r="M31" s="61"/>
      <c r="N31" s="62">
        <f t="shared" ref="N31" si="4">K31*B31</f>
        <v>0</v>
      </c>
    </row>
    <row r="32" spans="1:14" s="4" customFormat="1" ht="12.95" customHeight="1">
      <c r="A32" s="58"/>
      <c r="B32" s="59"/>
      <c r="C32" s="59"/>
      <c r="D32" s="63" t="s">
        <v>21</v>
      </c>
      <c r="E32" s="63"/>
      <c r="F32" s="9"/>
      <c r="G32" s="23" t="s">
        <v>22</v>
      </c>
      <c r="H32" s="21"/>
      <c r="I32" s="23" t="s">
        <v>23</v>
      </c>
      <c r="J32" s="22"/>
      <c r="K32" s="61"/>
      <c r="L32" s="61"/>
      <c r="M32" s="61"/>
      <c r="N32" s="62"/>
    </row>
    <row r="33" spans="1:14" s="4" customFormat="1" ht="26.1" customHeight="1">
      <c r="A33" s="58">
        <v>11</v>
      </c>
      <c r="B33" s="59"/>
      <c r="C33" s="59"/>
      <c r="D33" s="60"/>
      <c r="E33" s="60"/>
      <c r="F33" s="60"/>
      <c r="G33" s="60"/>
      <c r="H33" s="60"/>
      <c r="I33" s="60"/>
      <c r="J33" s="60"/>
      <c r="K33" s="61"/>
      <c r="L33" s="61"/>
      <c r="M33" s="61"/>
      <c r="N33" s="62">
        <f t="shared" ref="N33" si="5">K33*B33</f>
        <v>0</v>
      </c>
    </row>
    <row r="34" spans="1:14" s="4" customFormat="1" ht="12.95" customHeight="1">
      <c r="A34" s="58"/>
      <c r="B34" s="59"/>
      <c r="C34" s="59"/>
      <c r="D34" s="63" t="s">
        <v>21</v>
      </c>
      <c r="E34" s="63"/>
      <c r="F34" s="9"/>
      <c r="G34" s="23" t="s">
        <v>22</v>
      </c>
      <c r="H34" s="21"/>
      <c r="I34" s="23" t="s">
        <v>23</v>
      </c>
      <c r="J34" s="22"/>
      <c r="K34" s="61"/>
      <c r="L34" s="61"/>
      <c r="M34" s="61"/>
      <c r="N34" s="62"/>
    </row>
    <row r="35" spans="1:14" s="4" customFormat="1" ht="26.1" customHeight="1">
      <c r="A35" s="58">
        <v>12</v>
      </c>
      <c r="B35" s="59"/>
      <c r="C35" s="59"/>
      <c r="D35" s="60"/>
      <c r="E35" s="60"/>
      <c r="F35" s="60"/>
      <c r="G35" s="60"/>
      <c r="H35" s="60"/>
      <c r="I35" s="60"/>
      <c r="J35" s="60"/>
      <c r="K35" s="61"/>
      <c r="L35" s="61"/>
      <c r="M35" s="61"/>
      <c r="N35" s="62">
        <f t="shared" ref="N35" si="6">K35*B35</f>
        <v>0</v>
      </c>
    </row>
    <row r="36" spans="1:14" s="4" customFormat="1" ht="12.95" customHeight="1">
      <c r="A36" s="58"/>
      <c r="B36" s="59"/>
      <c r="C36" s="59"/>
      <c r="D36" s="63" t="s">
        <v>21</v>
      </c>
      <c r="E36" s="63"/>
      <c r="F36" s="9"/>
      <c r="G36" s="23" t="s">
        <v>22</v>
      </c>
      <c r="H36" s="21"/>
      <c r="I36" s="23" t="s">
        <v>23</v>
      </c>
      <c r="J36" s="22"/>
      <c r="K36" s="61"/>
      <c r="L36" s="61"/>
      <c r="M36" s="61"/>
      <c r="N36" s="62"/>
    </row>
    <row r="37" spans="1:14" s="4" customFormat="1" ht="26.1" customHeight="1">
      <c r="A37" s="58">
        <v>13</v>
      </c>
      <c r="B37" s="59"/>
      <c r="C37" s="59"/>
      <c r="D37" s="60"/>
      <c r="E37" s="60"/>
      <c r="F37" s="60"/>
      <c r="G37" s="60"/>
      <c r="H37" s="60"/>
      <c r="I37" s="60"/>
      <c r="J37" s="60"/>
      <c r="K37" s="61"/>
      <c r="L37" s="61"/>
      <c r="M37" s="61"/>
      <c r="N37" s="62">
        <f t="shared" ref="N37" si="7">K37*B37</f>
        <v>0</v>
      </c>
    </row>
    <row r="38" spans="1:14" s="4" customFormat="1" ht="12.95" customHeight="1">
      <c r="A38" s="58"/>
      <c r="B38" s="59"/>
      <c r="C38" s="59"/>
      <c r="D38" s="63" t="s">
        <v>21</v>
      </c>
      <c r="E38" s="63"/>
      <c r="F38" s="9"/>
      <c r="G38" s="23" t="s">
        <v>22</v>
      </c>
      <c r="H38" s="21"/>
      <c r="I38" s="23" t="s">
        <v>23</v>
      </c>
      <c r="J38" s="22"/>
      <c r="K38" s="61"/>
      <c r="L38" s="61"/>
      <c r="M38" s="61"/>
      <c r="N38" s="62"/>
    </row>
    <row r="39" spans="1:14" s="4" customFormat="1" ht="26.1" customHeight="1">
      <c r="A39" s="58">
        <v>14</v>
      </c>
      <c r="B39" s="59"/>
      <c r="C39" s="59"/>
      <c r="D39" s="115"/>
      <c r="E39" s="115"/>
      <c r="F39" s="115"/>
      <c r="G39" s="115"/>
      <c r="H39" s="115"/>
      <c r="I39" s="115"/>
      <c r="J39" s="115"/>
      <c r="K39" s="61"/>
      <c r="L39" s="61"/>
      <c r="M39" s="61"/>
      <c r="N39" s="62">
        <f t="shared" ref="N39" si="8">K39*B39</f>
        <v>0</v>
      </c>
    </row>
    <row r="40" spans="1:14" s="4" customFormat="1" ht="12.95" customHeight="1">
      <c r="A40" s="58"/>
      <c r="B40" s="59"/>
      <c r="C40" s="59"/>
      <c r="D40" s="63" t="s">
        <v>21</v>
      </c>
      <c r="E40" s="63"/>
      <c r="F40" s="9"/>
      <c r="G40" s="23" t="s">
        <v>22</v>
      </c>
      <c r="H40" s="21"/>
      <c r="I40" s="23" t="s">
        <v>23</v>
      </c>
      <c r="J40" s="22"/>
      <c r="K40" s="61"/>
      <c r="L40" s="61"/>
      <c r="M40" s="61"/>
      <c r="N40" s="62"/>
    </row>
    <row r="41" spans="1:14" s="4" customFormat="1" ht="26.1" customHeight="1">
      <c r="A41" s="58">
        <v>15</v>
      </c>
      <c r="B41" s="59"/>
      <c r="C41" s="59"/>
      <c r="D41" s="115"/>
      <c r="E41" s="115"/>
      <c r="F41" s="115"/>
      <c r="G41" s="115"/>
      <c r="H41" s="115"/>
      <c r="I41" s="115"/>
      <c r="J41" s="115"/>
      <c r="K41" s="61"/>
      <c r="L41" s="61"/>
      <c r="M41" s="61"/>
      <c r="N41" s="62">
        <f t="shared" ref="N41" si="9">K41*B41</f>
        <v>0</v>
      </c>
    </row>
    <row r="42" spans="1:14" s="4" customFormat="1" ht="12.95" customHeight="1">
      <c r="A42" s="58"/>
      <c r="B42" s="59"/>
      <c r="C42" s="59"/>
      <c r="D42" s="63" t="s">
        <v>21</v>
      </c>
      <c r="E42" s="63"/>
      <c r="F42" s="9"/>
      <c r="G42" s="23" t="s">
        <v>22</v>
      </c>
      <c r="H42" s="21"/>
      <c r="I42" s="23" t="s">
        <v>23</v>
      </c>
      <c r="J42" s="22"/>
      <c r="K42" s="61"/>
      <c r="L42" s="61"/>
      <c r="M42" s="61"/>
      <c r="N42" s="62"/>
    </row>
    <row r="43" spans="1:14" s="4" customFormat="1" ht="26.1" customHeight="1">
      <c r="A43" s="58">
        <v>16</v>
      </c>
      <c r="B43" s="59"/>
      <c r="C43" s="59"/>
      <c r="D43" s="60"/>
      <c r="E43" s="60"/>
      <c r="F43" s="60"/>
      <c r="G43" s="60"/>
      <c r="H43" s="60"/>
      <c r="I43" s="60"/>
      <c r="J43" s="60"/>
      <c r="K43" s="61"/>
      <c r="L43" s="61"/>
      <c r="M43" s="61"/>
      <c r="N43" s="62">
        <f t="shared" ref="N43" si="10">K43*B43</f>
        <v>0</v>
      </c>
    </row>
    <row r="44" spans="1:14" s="4" customFormat="1" ht="12.95" customHeight="1">
      <c r="A44" s="58"/>
      <c r="B44" s="59"/>
      <c r="C44" s="59"/>
      <c r="D44" s="63" t="s">
        <v>21</v>
      </c>
      <c r="E44" s="63"/>
      <c r="F44" s="9"/>
      <c r="G44" s="23" t="s">
        <v>22</v>
      </c>
      <c r="H44" s="21"/>
      <c r="I44" s="23" t="s">
        <v>23</v>
      </c>
      <c r="J44" s="22"/>
      <c r="K44" s="61"/>
      <c r="L44" s="61"/>
      <c r="M44" s="61"/>
      <c r="N44" s="62"/>
    </row>
    <row r="45" spans="1:14" s="4" customFormat="1" ht="26.1" customHeight="1">
      <c r="A45" s="58">
        <v>17</v>
      </c>
      <c r="B45" s="59"/>
      <c r="C45" s="59"/>
      <c r="D45" s="60"/>
      <c r="E45" s="60"/>
      <c r="F45" s="60"/>
      <c r="G45" s="60"/>
      <c r="H45" s="60"/>
      <c r="I45" s="60"/>
      <c r="J45" s="60"/>
      <c r="K45" s="61"/>
      <c r="L45" s="61"/>
      <c r="M45" s="61"/>
      <c r="N45" s="62">
        <f t="shared" ref="N45" si="11">K45*B45</f>
        <v>0</v>
      </c>
    </row>
    <row r="46" spans="1:14" s="4" customFormat="1" ht="12.95" customHeight="1">
      <c r="A46" s="58"/>
      <c r="B46" s="59"/>
      <c r="C46" s="59"/>
      <c r="D46" s="63" t="s">
        <v>21</v>
      </c>
      <c r="E46" s="63"/>
      <c r="F46" s="9"/>
      <c r="G46" s="23" t="s">
        <v>22</v>
      </c>
      <c r="H46" s="21"/>
      <c r="I46" s="23" t="s">
        <v>23</v>
      </c>
      <c r="J46" s="22"/>
      <c r="K46" s="61"/>
      <c r="L46" s="61"/>
      <c r="M46" s="61"/>
      <c r="N46" s="62"/>
    </row>
    <row r="47" spans="1:14" s="4" customFormat="1" ht="26.1" customHeight="1">
      <c r="A47" s="58">
        <v>18</v>
      </c>
      <c r="B47" s="59"/>
      <c r="C47" s="59"/>
      <c r="D47" s="60"/>
      <c r="E47" s="60"/>
      <c r="F47" s="60"/>
      <c r="G47" s="60"/>
      <c r="H47" s="60"/>
      <c r="I47" s="60"/>
      <c r="J47" s="60"/>
      <c r="K47" s="61"/>
      <c r="L47" s="61"/>
      <c r="M47" s="61"/>
      <c r="N47" s="62">
        <f t="shared" ref="N47" si="12">K47*B47</f>
        <v>0</v>
      </c>
    </row>
    <row r="48" spans="1:14" s="4" customFormat="1" ht="12.95" customHeight="1">
      <c r="A48" s="58"/>
      <c r="B48" s="59"/>
      <c r="C48" s="59"/>
      <c r="D48" s="63" t="s">
        <v>21</v>
      </c>
      <c r="E48" s="63"/>
      <c r="F48" s="9"/>
      <c r="G48" s="23" t="s">
        <v>22</v>
      </c>
      <c r="H48" s="21"/>
      <c r="I48" s="23" t="s">
        <v>23</v>
      </c>
      <c r="J48" s="22"/>
      <c r="K48" s="61"/>
      <c r="L48" s="61"/>
      <c r="M48" s="61"/>
      <c r="N48" s="62"/>
    </row>
    <row r="49" spans="1:14" s="4" customFormat="1" ht="26.1" customHeight="1">
      <c r="A49" s="58">
        <v>19</v>
      </c>
      <c r="B49" s="59"/>
      <c r="C49" s="59"/>
      <c r="D49" s="60"/>
      <c r="E49" s="60"/>
      <c r="F49" s="60"/>
      <c r="G49" s="60"/>
      <c r="H49" s="60"/>
      <c r="I49" s="60"/>
      <c r="J49" s="60"/>
      <c r="K49" s="61"/>
      <c r="L49" s="61"/>
      <c r="M49" s="61"/>
      <c r="N49" s="62">
        <f t="shared" ref="N49" si="13">K49*B49</f>
        <v>0</v>
      </c>
    </row>
    <row r="50" spans="1:14" s="4" customFormat="1" ht="12.95" customHeight="1">
      <c r="A50" s="58"/>
      <c r="B50" s="59"/>
      <c r="C50" s="59"/>
      <c r="D50" s="63" t="s">
        <v>21</v>
      </c>
      <c r="E50" s="63"/>
      <c r="F50" s="9"/>
      <c r="G50" s="23" t="s">
        <v>22</v>
      </c>
      <c r="H50" s="21"/>
      <c r="I50" s="23" t="s">
        <v>23</v>
      </c>
      <c r="J50" s="22"/>
      <c r="K50" s="61"/>
      <c r="L50" s="61"/>
      <c r="M50" s="61"/>
      <c r="N50" s="62"/>
    </row>
    <row r="51" spans="1:14" s="4" customFormat="1" ht="26.1" customHeight="1">
      <c r="A51" s="58">
        <v>20</v>
      </c>
      <c r="B51" s="59"/>
      <c r="C51" s="59"/>
      <c r="D51" s="60"/>
      <c r="E51" s="60"/>
      <c r="F51" s="60"/>
      <c r="G51" s="60"/>
      <c r="H51" s="60"/>
      <c r="I51" s="60"/>
      <c r="J51" s="60"/>
      <c r="K51" s="61"/>
      <c r="L51" s="61"/>
      <c r="M51" s="61"/>
      <c r="N51" s="62">
        <f t="shared" ref="N51" si="14">K51*B51</f>
        <v>0</v>
      </c>
    </row>
    <row r="52" spans="1:14" s="4" customFormat="1" ht="12.95" customHeight="1">
      <c r="A52" s="58"/>
      <c r="B52" s="59"/>
      <c r="C52" s="59"/>
      <c r="D52" s="63" t="s">
        <v>21</v>
      </c>
      <c r="E52" s="63"/>
      <c r="F52" s="9"/>
      <c r="G52" s="23" t="s">
        <v>22</v>
      </c>
      <c r="H52" s="21"/>
      <c r="I52" s="23" t="s">
        <v>23</v>
      </c>
      <c r="J52" s="22"/>
      <c r="K52" s="61"/>
      <c r="L52" s="61"/>
      <c r="M52" s="61"/>
      <c r="N52" s="62"/>
    </row>
    <row r="53" spans="1:14" s="4" customFormat="1" ht="18.75" customHeight="1" thickBot="1">
      <c r="A53" s="45" t="s">
        <v>26</v>
      </c>
      <c r="B53" s="46"/>
      <c r="C53" s="46"/>
      <c r="D53" s="46"/>
      <c r="E53" s="46"/>
      <c r="F53" s="46"/>
      <c r="G53" s="46"/>
      <c r="H53" s="46"/>
      <c r="I53" s="46"/>
      <c r="J53" s="47"/>
      <c r="K53" s="48">
        <f>SUM(N13:N52)</f>
        <v>2060.1999999999998</v>
      </c>
      <c r="L53" s="48"/>
      <c r="M53" s="48"/>
      <c r="N53" s="49"/>
    </row>
    <row r="54" spans="1:14" ht="15.75" customHeight="1" thickTop="1" thickBot="1">
      <c r="A54" s="55" t="str">
        <f>IF($A$56,"Valor a ser considerado para fins de melhor proposta:","")</f>
        <v/>
      </c>
      <c r="B54" s="56"/>
      <c r="C54" s="56"/>
      <c r="D54" s="56"/>
      <c r="E54" s="56"/>
      <c r="F54" s="56"/>
      <c r="G54" s="56"/>
      <c r="H54" s="57"/>
      <c r="I54" s="50" t="str">
        <f>IF($A$56,K53*1.2,"")</f>
        <v/>
      </c>
      <c r="J54" s="50"/>
      <c r="K54" s="50"/>
      <c r="L54" s="50"/>
      <c r="M54" s="50"/>
      <c r="N54" s="51"/>
    </row>
    <row r="55" spans="1:14" ht="18" customHeight="1" thickTop="1" thickBot="1">
      <c r="A55" s="27"/>
      <c r="B55" s="28"/>
      <c r="C55" s="29"/>
      <c r="D55" s="31" t="s">
        <v>27</v>
      </c>
      <c r="E55" s="64"/>
      <c r="F55" s="64"/>
      <c r="G55" s="64"/>
      <c r="H55" s="71" t="s">
        <v>28</v>
      </c>
      <c r="I55" s="65"/>
      <c r="J55" s="65"/>
      <c r="K55" s="65"/>
      <c r="L55" s="65"/>
      <c r="M55" s="65"/>
      <c r="N55" s="66"/>
    </row>
    <row r="56" spans="1:14" ht="18" customHeight="1" thickTop="1" thickBot="1">
      <c r="A56" s="33" t="b">
        <v>0</v>
      </c>
      <c r="B56" s="28"/>
      <c r="C56" s="29"/>
      <c r="D56" s="30" t="s">
        <v>29</v>
      </c>
      <c r="E56" s="25" t="s">
        <v>30</v>
      </c>
      <c r="F56" s="10"/>
      <c r="G56" s="26" t="s">
        <v>31</v>
      </c>
      <c r="H56" s="72"/>
      <c r="I56" s="67"/>
      <c r="J56" s="67"/>
      <c r="K56" s="67"/>
      <c r="L56" s="67"/>
      <c r="M56" s="67"/>
      <c r="N56" s="68"/>
    </row>
    <row r="57" spans="1:14" ht="18" customHeight="1" thickTop="1" thickBot="1">
      <c r="A57" s="27"/>
      <c r="B57" s="28"/>
      <c r="C57" s="29"/>
      <c r="D57" s="30" t="s">
        <v>32</v>
      </c>
      <c r="E57" s="25" t="s">
        <v>30</v>
      </c>
      <c r="F57" s="10"/>
      <c r="G57" s="26" t="s">
        <v>31</v>
      </c>
      <c r="H57" s="73"/>
      <c r="I57" s="69"/>
      <c r="J57" s="69"/>
      <c r="K57" s="69"/>
      <c r="L57" s="69"/>
      <c r="M57" s="69"/>
      <c r="N57" s="70"/>
    </row>
    <row r="58" spans="1:14" ht="18" customHeight="1" thickTop="1" thickBot="1">
      <c r="A58" s="74" t="s">
        <v>33</v>
      </c>
      <c r="B58" s="75"/>
      <c r="C58" s="75"/>
      <c r="D58" s="75"/>
      <c r="E58" s="75"/>
      <c r="F58" s="75"/>
      <c r="G58" s="75"/>
      <c r="H58" s="75"/>
      <c r="I58" s="75"/>
      <c r="J58" s="75"/>
      <c r="K58" s="75"/>
      <c r="L58" s="75"/>
      <c r="M58" s="53"/>
      <c r="N58" s="76"/>
    </row>
    <row r="59" spans="1:14" ht="18" customHeight="1" thickBot="1">
      <c r="A59" s="37"/>
      <c r="B59" s="38"/>
      <c r="C59" s="38"/>
      <c r="D59" s="38"/>
      <c r="E59" s="77"/>
      <c r="F59" s="78"/>
      <c r="G59" s="78"/>
      <c r="H59" s="78"/>
      <c r="I59" s="78"/>
      <c r="J59" s="78"/>
      <c r="K59" s="78"/>
      <c r="L59" s="78"/>
      <c r="M59" s="78"/>
      <c r="N59" s="79"/>
    </row>
    <row r="60" spans="1:14" ht="18" customHeight="1" thickBot="1">
      <c r="A60" s="37"/>
      <c r="B60" s="38"/>
      <c r="C60" s="38"/>
      <c r="D60" s="38"/>
      <c r="E60" s="77"/>
      <c r="F60" s="78"/>
      <c r="G60" s="78"/>
      <c r="H60" s="78"/>
      <c r="I60" s="78"/>
      <c r="J60" s="78"/>
      <c r="K60" s="78"/>
      <c r="L60" s="78"/>
      <c r="M60" s="78"/>
      <c r="N60" s="79"/>
    </row>
    <row r="61" spans="1:14" ht="15" customHeight="1">
      <c r="A61" s="52" t="s">
        <v>34</v>
      </c>
      <c r="B61" s="53"/>
      <c r="C61" s="53"/>
      <c r="D61" s="53"/>
      <c r="E61" s="53"/>
      <c r="F61" s="53"/>
      <c r="G61" s="53"/>
      <c r="H61" s="53"/>
      <c r="I61" s="53"/>
      <c r="J61" s="53"/>
      <c r="K61" s="53"/>
      <c r="L61" s="53"/>
      <c r="M61" s="53"/>
      <c r="N61" s="54"/>
    </row>
    <row r="62" spans="1:14">
      <c r="A62" s="39" t="s">
        <v>35</v>
      </c>
      <c r="B62" s="40"/>
      <c r="C62" s="40"/>
      <c r="D62" s="40"/>
      <c r="E62" s="40"/>
      <c r="F62" s="40"/>
      <c r="G62" s="40"/>
      <c r="H62" s="40"/>
      <c r="I62" s="40"/>
      <c r="J62" s="40"/>
      <c r="K62" s="40"/>
      <c r="L62" s="40"/>
      <c r="M62" s="40"/>
      <c r="N62" s="41"/>
    </row>
    <row r="63" spans="1:14">
      <c r="A63" s="42"/>
      <c r="B63" s="43"/>
      <c r="C63" s="43"/>
      <c r="D63" s="43"/>
      <c r="E63" s="43"/>
      <c r="F63" s="43"/>
      <c r="G63" s="43"/>
      <c r="H63" s="43"/>
      <c r="I63" s="43"/>
      <c r="J63" s="43"/>
      <c r="K63" s="43"/>
      <c r="L63" s="43"/>
      <c r="M63" s="43"/>
      <c r="N63" s="44"/>
    </row>
    <row r="64" spans="1:14">
      <c r="A64" s="42"/>
      <c r="B64" s="43"/>
      <c r="C64" s="43"/>
      <c r="D64" s="43"/>
      <c r="E64" s="43"/>
      <c r="F64" s="43"/>
      <c r="G64" s="43"/>
      <c r="H64" s="43"/>
      <c r="I64" s="43"/>
      <c r="J64" s="43"/>
      <c r="K64" s="43"/>
      <c r="L64" s="43"/>
      <c r="M64" s="43"/>
      <c r="N64" s="44"/>
    </row>
    <row r="65" spans="1:14">
      <c r="A65" s="42"/>
      <c r="B65" s="43"/>
      <c r="C65" s="43"/>
      <c r="D65" s="43"/>
      <c r="E65" s="43"/>
      <c r="F65" s="43"/>
      <c r="G65" s="43"/>
      <c r="H65" s="43"/>
      <c r="I65" s="43"/>
      <c r="J65" s="43"/>
      <c r="K65" s="43"/>
      <c r="L65" s="43"/>
      <c r="M65" s="43"/>
      <c r="N65" s="44"/>
    </row>
    <row r="66" spans="1:14">
      <c r="A66" s="42"/>
      <c r="B66" s="43"/>
      <c r="C66" s="43"/>
      <c r="D66" s="43"/>
      <c r="E66" s="43"/>
      <c r="F66" s="43"/>
      <c r="G66" s="43"/>
      <c r="H66" s="43"/>
      <c r="I66" s="43"/>
      <c r="J66" s="43"/>
      <c r="K66" s="43"/>
      <c r="L66" s="43"/>
      <c r="M66" s="43"/>
      <c r="N66" s="44"/>
    </row>
    <row r="67" spans="1:14">
      <c r="A67" s="42"/>
      <c r="B67" s="43"/>
      <c r="C67" s="43"/>
      <c r="D67" s="43"/>
      <c r="E67" s="43"/>
      <c r="F67" s="43"/>
      <c r="G67" s="43"/>
      <c r="H67" s="43"/>
      <c r="I67" s="43"/>
      <c r="J67" s="43"/>
      <c r="K67" s="43"/>
      <c r="L67" s="43"/>
      <c r="M67" s="43"/>
      <c r="N67" s="44"/>
    </row>
    <row r="68" spans="1:14">
      <c r="A68" s="42"/>
      <c r="B68" s="43"/>
      <c r="C68" s="43"/>
      <c r="D68" s="43"/>
      <c r="E68" s="43"/>
      <c r="F68" s="43"/>
      <c r="G68" s="43"/>
      <c r="H68" s="43"/>
      <c r="I68" s="43"/>
      <c r="J68" s="43"/>
      <c r="K68" s="43"/>
      <c r="L68" s="43"/>
      <c r="M68" s="43"/>
      <c r="N68" s="44"/>
    </row>
    <row r="69" spans="1:14">
      <c r="A69" s="42"/>
      <c r="B69" s="43"/>
      <c r="C69" s="43"/>
      <c r="D69" s="43"/>
      <c r="E69" s="43"/>
      <c r="F69" s="43"/>
      <c r="G69" s="43"/>
      <c r="H69" s="43"/>
      <c r="I69" s="43"/>
      <c r="J69" s="43"/>
      <c r="K69" s="43"/>
      <c r="L69" s="43"/>
      <c r="M69" s="43"/>
      <c r="N69" s="44"/>
    </row>
    <row r="70" spans="1:14">
      <c r="A70" s="42"/>
      <c r="B70" s="43"/>
      <c r="C70" s="43"/>
      <c r="D70" s="43"/>
      <c r="E70" s="43"/>
      <c r="F70" s="43"/>
      <c r="G70" s="43"/>
      <c r="H70" s="43"/>
      <c r="I70" s="43"/>
      <c r="J70" s="43"/>
      <c r="K70" s="43"/>
      <c r="L70" s="43"/>
      <c r="M70" s="43"/>
      <c r="N70" s="44"/>
    </row>
    <row r="71" spans="1:14">
      <c r="A71" s="42"/>
      <c r="B71" s="43"/>
      <c r="C71" s="43"/>
      <c r="D71" s="43"/>
      <c r="E71" s="43"/>
      <c r="F71" s="43"/>
      <c r="G71" s="43"/>
      <c r="H71" s="43"/>
      <c r="I71" s="43"/>
      <c r="J71" s="43"/>
      <c r="K71" s="43"/>
      <c r="L71" s="43"/>
      <c r="M71" s="43"/>
      <c r="N71" s="44"/>
    </row>
    <row r="72" spans="1:14">
      <c r="A72" s="42"/>
      <c r="B72" s="43"/>
      <c r="C72" s="43"/>
      <c r="D72" s="43"/>
      <c r="E72" s="43"/>
      <c r="F72" s="43"/>
      <c r="G72" s="43"/>
      <c r="H72" s="43"/>
      <c r="I72" s="43"/>
      <c r="J72" s="43"/>
      <c r="K72" s="43"/>
      <c r="L72" s="43"/>
      <c r="M72" s="43"/>
      <c r="N72" s="44"/>
    </row>
    <row r="73" spans="1:14">
      <c r="A73" s="42"/>
      <c r="B73" s="43"/>
      <c r="C73" s="43"/>
      <c r="D73" s="43"/>
      <c r="E73" s="43"/>
      <c r="F73" s="43"/>
      <c r="G73" s="43"/>
      <c r="H73" s="43"/>
      <c r="I73" s="43"/>
      <c r="J73" s="43"/>
      <c r="K73" s="43"/>
      <c r="L73" s="43"/>
      <c r="M73" s="43"/>
      <c r="N73" s="44"/>
    </row>
    <row r="74" spans="1:14">
      <c r="A74" s="42"/>
      <c r="B74" s="43"/>
      <c r="C74" s="43"/>
      <c r="D74" s="43"/>
      <c r="E74" s="43"/>
      <c r="F74" s="43"/>
      <c r="G74" s="43"/>
      <c r="H74" s="43"/>
      <c r="I74" s="43"/>
      <c r="J74" s="43"/>
      <c r="K74" s="43"/>
      <c r="L74" s="43"/>
      <c r="M74" s="43"/>
      <c r="N74" s="44"/>
    </row>
    <row r="75" spans="1:14">
      <c r="A75" s="42"/>
      <c r="B75" s="43"/>
      <c r="C75" s="43"/>
      <c r="D75" s="43"/>
      <c r="E75" s="43"/>
      <c r="F75" s="43"/>
      <c r="G75" s="43"/>
      <c r="H75" s="43"/>
      <c r="I75" s="43"/>
      <c r="J75" s="43"/>
      <c r="K75" s="43"/>
      <c r="L75" s="43"/>
      <c r="M75" s="43"/>
      <c r="N75" s="44"/>
    </row>
    <row r="76" spans="1:14">
      <c r="A76" s="42"/>
      <c r="B76" s="43"/>
      <c r="C76" s="43"/>
      <c r="D76" s="43"/>
      <c r="E76" s="43"/>
      <c r="F76" s="43"/>
      <c r="G76" s="43"/>
      <c r="H76" s="43"/>
      <c r="I76" s="43"/>
      <c r="J76" s="43"/>
      <c r="K76" s="43"/>
      <c r="L76" s="43"/>
      <c r="M76" s="43"/>
      <c r="N76" s="44"/>
    </row>
    <row r="77" spans="1:14" ht="15" thickBot="1">
      <c r="A77" s="42"/>
      <c r="B77" s="43"/>
      <c r="C77" s="43"/>
      <c r="D77" s="43"/>
      <c r="E77" s="43"/>
      <c r="F77" s="43"/>
      <c r="G77" s="43"/>
      <c r="H77" s="43"/>
      <c r="I77" s="43"/>
      <c r="J77" s="43"/>
      <c r="K77" s="43"/>
      <c r="L77" s="43"/>
      <c r="M77" s="43"/>
      <c r="N77" s="44"/>
    </row>
    <row r="78" spans="1:14" ht="15" thickBot="1">
      <c r="A78" s="34" t="s">
        <v>36</v>
      </c>
      <c r="B78" s="35"/>
      <c r="C78" s="35"/>
      <c r="D78" s="35"/>
      <c r="E78" s="35"/>
      <c r="F78" s="35"/>
      <c r="G78" s="35"/>
      <c r="H78" s="35"/>
      <c r="I78" s="35"/>
      <c r="J78" s="35"/>
      <c r="K78" s="35"/>
      <c r="L78" s="35"/>
      <c r="M78" s="35"/>
      <c r="N78" s="36"/>
    </row>
    <row r="79" spans="1:14" hidden="1">
      <c r="A79" s="1" t="b">
        <v>0</v>
      </c>
    </row>
    <row r="80" spans="1:14" hidden="1">
      <c r="A80" s="1" t="b">
        <v>0</v>
      </c>
    </row>
  </sheetData>
  <sheetProtection selectLockedCells="1"/>
  <mergeCells count="155">
    <mergeCell ref="A43:A44"/>
    <mergeCell ref="B43:C44"/>
    <mergeCell ref="D43:J43"/>
    <mergeCell ref="K43:M44"/>
    <mergeCell ref="N43:N44"/>
    <mergeCell ref="D44:E44"/>
    <mergeCell ref="D46:E46"/>
    <mergeCell ref="B45:C46"/>
    <mergeCell ref="D45:J45"/>
    <mergeCell ref="K45:M46"/>
    <mergeCell ref="N45:N46"/>
    <mergeCell ref="A37:A38"/>
    <mergeCell ref="B37:C38"/>
    <mergeCell ref="D37:J37"/>
    <mergeCell ref="K37:M38"/>
    <mergeCell ref="N37:N38"/>
    <mergeCell ref="D38:E38"/>
    <mergeCell ref="A41:A42"/>
    <mergeCell ref="B41:C42"/>
    <mergeCell ref="D41:J41"/>
    <mergeCell ref="K41:M42"/>
    <mergeCell ref="N41:N42"/>
    <mergeCell ref="D42:E42"/>
    <mergeCell ref="A39:A40"/>
    <mergeCell ref="B39:C40"/>
    <mergeCell ref="D39:J39"/>
    <mergeCell ref="K39:M40"/>
    <mergeCell ref="N39:N40"/>
    <mergeCell ref="D40:E40"/>
    <mergeCell ref="A35:A36"/>
    <mergeCell ref="B35:C36"/>
    <mergeCell ref="D35:J35"/>
    <mergeCell ref="K35:M36"/>
    <mergeCell ref="N35:N36"/>
    <mergeCell ref="D36:E36"/>
    <mergeCell ref="A23:A24"/>
    <mergeCell ref="B23:C24"/>
    <mergeCell ref="D23:J23"/>
    <mergeCell ref="K23:M24"/>
    <mergeCell ref="N23:N24"/>
    <mergeCell ref="D24:E24"/>
    <mergeCell ref="A25:A26"/>
    <mergeCell ref="B25:C26"/>
    <mergeCell ref="D25:J25"/>
    <mergeCell ref="K25:M26"/>
    <mergeCell ref="N25:N26"/>
    <mergeCell ref="D26:E26"/>
    <mergeCell ref="A27:A28"/>
    <mergeCell ref="B27:C28"/>
    <mergeCell ref="D27:J27"/>
    <mergeCell ref="A33:A34"/>
    <mergeCell ref="B33:C34"/>
    <mergeCell ref="D33:J33"/>
    <mergeCell ref="D13:J13"/>
    <mergeCell ref="K13:M14"/>
    <mergeCell ref="A21:A22"/>
    <mergeCell ref="B21:C22"/>
    <mergeCell ref="D21:J21"/>
    <mergeCell ref="K21:M22"/>
    <mergeCell ref="N21:N22"/>
    <mergeCell ref="D22:E22"/>
    <mergeCell ref="A15:A16"/>
    <mergeCell ref="B15:C16"/>
    <mergeCell ref="D15:J15"/>
    <mergeCell ref="K15:M16"/>
    <mergeCell ref="N15:N16"/>
    <mergeCell ref="D16:E16"/>
    <mergeCell ref="A19:A20"/>
    <mergeCell ref="B19:C20"/>
    <mergeCell ref="D19:J19"/>
    <mergeCell ref="K19:M20"/>
    <mergeCell ref="N19:N20"/>
    <mergeCell ref="D20:E20"/>
    <mergeCell ref="A17:A18"/>
    <mergeCell ref="B17:C18"/>
    <mergeCell ref="D17:J17"/>
    <mergeCell ref="K17:M18"/>
    <mergeCell ref="B11:G11"/>
    <mergeCell ref="N17:N18"/>
    <mergeCell ref="D18:E18"/>
    <mergeCell ref="B12:C12"/>
    <mergeCell ref="D12:J12"/>
    <mergeCell ref="K12:M12"/>
    <mergeCell ref="N31:N32"/>
    <mergeCell ref="D32:E32"/>
    <mergeCell ref="A6:B6"/>
    <mergeCell ref="C6:N6"/>
    <mergeCell ref="K27:M28"/>
    <mergeCell ref="N27:N28"/>
    <mergeCell ref="D28:E28"/>
    <mergeCell ref="A7:B7"/>
    <mergeCell ref="C7:I7"/>
    <mergeCell ref="J7:K7"/>
    <mergeCell ref="L7:N7"/>
    <mergeCell ref="B9:N9"/>
    <mergeCell ref="A10:N10"/>
    <mergeCell ref="J11:M11"/>
    <mergeCell ref="N13:N14"/>
    <mergeCell ref="D14:E14"/>
    <mergeCell ref="A13:A14"/>
    <mergeCell ref="B13:C14"/>
    <mergeCell ref="A1:E1"/>
    <mergeCell ref="A2:N2"/>
    <mergeCell ref="A3:N3"/>
    <mergeCell ref="A4:D4"/>
    <mergeCell ref="E4:N4"/>
    <mergeCell ref="A5:D5"/>
    <mergeCell ref="E5:F5"/>
    <mergeCell ref="M5:N5"/>
    <mergeCell ref="A8:B8"/>
    <mergeCell ref="C8:F8"/>
    <mergeCell ref="K33:M34"/>
    <mergeCell ref="N33:N34"/>
    <mergeCell ref="D34:E34"/>
    <mergeCell ref="A29:A30"/>
    <mergeCell ref="B29:C30"/>
    <mergeCell ref="D29:J29"/>
    <mergeCell ref="K29:M30"/>
    <mergeCell ref="N29:N30"/>
    <mergeCell ref="D30:E30"/>
    <mergeCell ref="A31:A32"/>
    <mergeCell ref="B31:C32"/>
    <mergeCell ref="D31:J31"/>
    <mergeCell ref="K31:M32"/>
    <mergeCell ref="K47:M48"/>
    <mergeCell ref="N47:N48"/>
    <mergeCell ref="D48:E48"/>
    <mergeCell ref="A45:A46"/>
    <mergeCell ref="A49:A50"/>
    <mergeCell ref="B49:C50"/>
    <mergeCell ref="D49:J49"/>
    <mergeCell ref="K49:M50"/>
    <mergeCell ref="N49:N50"/>
    <mergeCell ref="D50:E50"/>
    <mergeCell ref="A47:A48"/>
    <mergeCell ref="B47:C48"/>
    <mergeCell ref="D47:J47"/>
    <mergeCell ref="A62:N77"/>
    <mergeCell ref="A53:J53"/>
    <mergeCell ref="K53:N53"/>
    <mergeCell ref="I54:N54"/>
    <mergeCell ref="A61:N61"/>
    <mergeCell ref="A54:H54"/>
    <mergeCell ref="A51:A52"/>
    <mergeCell ref="B51:C52"/>
    <mergeCell ref="D51:J51"/>
    <mergeCell ref="K51:M52"/>
    <mergeCell ref="N51:N52"/>
    <mergeCell ref="D52:E52"/>
    <mergeCell ref="E55:G55"/>
    <mergeCell ref="I55:N57"/>
    <mergeCell ref="H55:H57"/>
    <mergeCell ref="A58:N58"/>
    <mergeCell ref="E59:N59"/>
    <mergeCell ref="E60:N60"/>
  </mergeCells>
  <conditionalFormatting sqref="M5">
    <cfRule type="cellIs" dxfId="3" priority="10" operator="equal">
      <formula>"CPF INVÁLIDO"</formula>
    </cfRule>
  </conditionalFormatting>
  <conditionalFormatting sqref="J5">
    <cfRule type="cellIs" dxfId="2" priority="9" operator="equal">
      <formula>"CNPJ INVÁLIDO"</formula>
    </cfRule>
  </conditionalFormatting>
  <conditionalFormatting sqref="E59:N59">
    <cfRule type="expression" dxfId="1" priority="2">
      <formula>IF($A$79=TRUE,TRUE,FALSE)</formula>
    </cfRule>
  </conditionalFormatting>
  <conditionalFormatting sqref="E60:N60">
    <cfRule type="expression" dxfId="0" priority="1">
      <formula>IF($A$80=TRUE,TRUE,FALSE)</formula>
    </cfRule>
  </conditionalFormatting>
  <printOptions horizontalCentered="1"/>
  <pageMargins left="0.19685039370078741" right="0.19685039370078741" top="0.19685039370078741" bottom="0.19685039370078741" header="0.31496062992125984" footer="0.19685039370078741"/>
  <pageSetup paperSize="9" scale="62" orientation="portrait" r:id="rId1"/>
  <ignoredErrors>
    <ignoredError sqref="N17"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ltText=" - Pessoa Física ou MEI*">
                <anchor moveWithCells="1">
                  <from>
                    <xdr:col>0</xdr:col>
                    <xdr:colOff>38100</xdr:colOff>
                    <xdr:row>4</xdr:row>
                    <xdr:rowOff>28575</xdr:rowOff>
                  </from>
                  <to>
                    <xdr:col>3</xdr:col>
                    <xdr:colOff>390525</xdr:colOff>
                    <xdr:row>4</xdr:row>
                    <xdr:rowOff>171450</xdr:rowOff>
                  </to>
                </anchor>
              </controlPr>
            </control>
          </mc:Choice>
        </mc:AlternateContent>
        <mc:AlternateContent xmlns:mc="http://schemas.openxmlformats.org/markup-compatibility/2006">
          <mc:Choice Requires="x14">
            <control shapeId="1026" r:id="rId5" name="Option Button 2">
              <controlPr defaultSize="0" autoFill="0" autoLine="0" autoPict="0">
                <anchor moveWithCells="1">
                  <from>
                    <xdr:col>4</xdr:col>
                    <xdr:colOff>18055</xdr:colOff>
                    <xdr:row>54</xdr:row>
                    <xdr:rowOff>16375</xdr:rowOff>
                  </from>
                  <to>
                    <xdr:col>6</xdr:col>
                    <xdr:colOff>192296</xdr:colOff>
                    <xdr:row>54</xdr:row>
                    <xdr:rowOff>210014</xdr:rowOff>
                  </to>
                </anchor>
              </controlPr>
            </control>
          </mc:Choice>
        </mc:AlternateContent>
        <mc:AlternateContent xmlns:mc="http://schemas.openxmlformats.org/markup-compatibility/2006">
          <mc:Choice Requires="x14">
            <control shapeId="1027" r:id="rId6" name="Group Box 3">
              <controlPr defaultSize="0" autoFill="0" autoPict="0">
                <anchor moveWithCells="1">
                  <from>
                    <xdr:col>4</xdr:col>
                    <xdr:colOff>1</xdr:colOff>
                    <xdr:row>54</xdr:row>
                    <xdr:rowOff>9521</xdr:rowOff>
                  </from>
                  <to>
                    <xdr:col>6</xdr:col>
                    <xdr:colOff>1009651</xdr:colOff>
                    <xdr:row>54</xdr:row>
                    <xdr:rowOff>218016</xdr:rowOff>
                  </to>
                </anchor>
              </controlPr>
            </control>
          </mc:Choice>
        </mc:AlternateContent>
        <mc:AlternateContent xmlns:mc="http://schemas.openxmlformats.org/markup-compatibility/2006">
          <mc:Choice Requires="x14">
            <control shapeId="1028" r:id="rId7" name="Option Button 4">
              <controlPr defaultSize="0" autoFill="0" autoLine="0" autoPict="0">
                <anchor moveWithCells="1">
                  <from>
                    <xdr:col>6</xdr:col>
                    <xdr:colOff>210193</xdr:colOff>
                    <xdr:row>54</xdr:row>
                    <xdr:rowOff>18625</xdr:rowOff>
                  </from>
                  <to>
                    <xdr:col>6</xdr:col>
                    <xdr:colOff>1000771</xdr:colOff>
                    <xdr:row>54</xdr:row>
                    <xdr:rowOff>219073</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0</xdr:col>
                    <xdr:colOff>9525</xdr:colOff>
                    <xdr:row>58</xdr:row>
                    <xdr:rowOff>0</xdr:rowOff>
                  </from>
                  <to>
                    <xdr:col>4</xdr:col>
                    <xdr:colOff>0</xdr:colOff>
                    <xdr:row>58</xdr:row>
                    <xdr:rowOff>219075</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from>
                    <xdr:col>0</xdr:col>
                    <xdr:colOff>0</xdr:colOff>
                    <xdr:row>59</xdr:row>
                    <xdr:rowOff>0</xdr:rowOff>
                  </from>
                  <to>
                    <xdr:col>4</xdr:col>
                    <xdr:colOff>0</xdr:colOff>
                    <xdr:row>59</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 Odevar Cêa</dc:creator>
  <cp:keywords/>
  <dc:description/>
  <cp:lastModifiedBy/>
  <cp:revision/>
  <dcterms:created xsi:type="dcterms:W3CDTF">2018-10-08T18:05:18Z</dcterms:created>
  <dcterms:modified xsi:type="dcterms:W3CDTF">2022-07-01T20:05:50Z</dcterms:modified>
  <cp:category/>
  <cp:contentStatus/>
</cp:coreProperties>
</file>